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Faculty\Desktop\Capital Request - Clark Hall and Steam Plant\"/>
    </mc:Choice>
  </mc:AlternateContent>
  <xr:revisionPtr revIDLastSave="0" documentId="13_ncr:1_{A3A35A8D-A799-406F-B624-462DC18ED2BD}" xr6:coauthVersionLast="36" xr6:coauthVersionMax="36" xr10:uidLastSave="{00000000-0000-0000-0000-000000000000}"/>
  <bookViews>
    <workbookView xWindow="0" yWindow="0" windowWidth="19200" windowHeight="6230" firstSheet="2" activeTab="5" xr2:uid="{00000000-000D-0000-FFFF-FFFF00000000}"/>
  </bookViews>
  <sheets>
    <sheet name="Project Summary" sheetId="1" r:id="rId1"/>
    <sheet name="Detailed Description" sheetId="2" r:id="rId2"/>
    <sheet name="Campus Space Details" sheetId="3" r:id="rId3"/>
    <sheet name="Project Cost Details" sheetId="5" r:id="rId4"/>
    <sheet name="Operating Cost Details" sheetId="6" r:id="rId5"/>
    <sheet name="Space-Room Codes" sheetId="4" r:id="rId6"/>
  </sheets>
  <externalReferences>
    <externalReference r:id="rId7"/>
    <externalReference r:id="rId8"/>
    <externalReference r:id="rId9"/>
  </externalReferences>
  <definedNames>
    <definedName name="BAWL">'[1]Bonding Authority'!$A$23:$K$44</definedName>
    <definedName name="BL" localSheetId="2">#REF!</definedName>
    <definedName name="BL" localSheetId="1">#REF!</definedName>
    <definedName name="BL" localSheetId="4">#REF!</definedName>
    <definedName name="BL" localSheetId="3">#REF!</definedName>
    <definedName name="BL">#REF!</definedName>
    <definedName name="CRWL">[1]CRWL!$A$23:$K$42</definedName>
    <definedName name="E">[2]SEREFW!$A$12:$IV$28</definedName>
    <definedName name="HC" localSheetId="2">#REF!</definedName>
    <definedName name="HC" localSheetId="1">#REF!</definedName>
    <definedName name="HC" localSheetId="4">#REF!</definedName>
    <definedName name="HC" localSheetId="3">#REF!</definedName>
    <definedName name="HC">#REF!</definedName>
    <definedName name="IN" localSheetId="2">#REF!</definedName>
    <definedName name="IN" localSheetId="1">#REF!</definedName>
    <definedName name="IN" localSheetId="4">#REF!</definedName>
    <definedName name="IN" localSheetId="3">#REF!</definedName>
    <definedName name="IN">#REF!</definedName>
    <definedName name="one" localSheetId="2">'Campus Space Details'!#REF!</definedName>
    <definedName name="REG" localSheetId="2">#REF!</definedName>
    <definedName name="REG" localSheetId="1">#REF!</definedName>
    <definedName name="REG" localSheetId="4">#REF!</definedName>
    <definedName name="REG" localSheetId="3">#REF!</definedName>
    <definedName name="REG">#REF!</definedName>
    <definedName name="SFSR2004A" localSheetId="2">#REF!</definedName>
    <definedName name="SFSR2004A" localSheetId="1">#REF!</definedName>
    <definedName name="SFSR2004A" localSheetId="4">#REF!</definedName>
    <definedName name="SFSR2004A" localSheetId="3">#REF!</definedName>
    <definedName name="SFSR2004A">#REF!</definedName>
    <definedName name="SFSRB2004A">[3]SFSRB2004A!$A$12:$K$41</definedName>
    <definedName name="TOT" localSheetId="2">#REF!</definedName>
    <definedName name="TOT" localSheetId="1">#REF!</definedName>
    <definedName name="TOT" localSheetId="4">#REF!</definedName>
    <definedName name="TOT" localSheetId="3">#REF!</definedName>
    <definedName name="TOT">#REF!</definedName>
    <definedName name="year1" localSheetId="2">'Campus Space Details'!#REF!</definedName>
  </definedNames>
  <calcPr calcId="191028"/>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20" i="6" l="1"/>
  <c r="H20" i="6"/>
  <c r="G19" i="6"/>
  <c r="G17" i="6"/>
  <c r="G16" i="6"/>
  <c r="G20" i="6" s="1"/>
  <c r="G15" i="6"/>
  <c r="G37" i="5"/>
  <c r="F37" i="5"/>
  <c r="H35" i="5"/>
  <c r="H34" i="5"/>
  <c r="H33" i="5"/>
  <c r="H32" i="5"/>
  <c r="H30" i="5"/>
  <c r="H29" i="5"/>
  <c r="H28" i="5"/>
  <c r="H25" i="5"/>
  <c r="H24" i="5"/>
  <c r="H23" i="5"/>
  <c r="L21" i="3"/>
  <c r="J21" i="3"/>
  <c r="F21" i="3"/>
  <c r="D21" i="3"/>
  <c r="B21" i="3"/>
  <c r="N20" i="3"/>
  <c r="H20" i="3"/>
  <c r="H17" i="3"/>
  <c r="N17" i="3" s="1"/>
  <c r="N16" i="3"/>
  <c r="H16" i="3"/>
  <c r="H15" i="3"/>
  <c r="N15" i="3" s="1"/>
  <c r="H14" i="3"/>
  <c r="N14" i="3" s="1"/>
  <c r="H13" i="3"/>
  <c r="N13" i="3" s="1"/>
  <c r="N12" i="3"/>
  <c r="H12" i="3"/>
  <c r="H11" i="3"/>
  <c r="N11" i="3" s="1"/>
  <c r="H10" i="3"/>
  <c r="N10" i="3" s="1"/>
  <c r="H9" i="3"/>
  <c r="N9" i="3" s="1"/>
  <c r="H8" i="3"/>
  <c r="N8" i="3" s="1"/>
  <c r="H7" i="3"/>
  <c r="N7" i="3" s="1"/>
  <c r="H37" i="5" l="1"/>
  <c r="H21" i="3"/>
  <c r="N21" i="3"/>
</calcChain>
</file>

<file path=xl/sharedStrings.xml><?xml version="1.0" encoding="utf-8"?>
<sst xmlns="http://schemas.openxmlformats.org/spreadsheetml/2006/main" count="288" uniqueCount="231">
  <si>
    <t>PROJECT SUMMARY AND DESCRIPTION</t>
  </si>
  <si>
    <t>Institution:</t>
  </si>
  <si>
    <t>Budget Agency Project No.:</t>
  </si>
  <si>
    <t>Campus:</t>
  </si>
  <si>
    <r>
      <rPr>
        <b/>
        <u/>
        <sz val="10"/>
        <rFont val="Times New Roman"/>
        <family val="1"/>
      </rPr>
      <t>Institutional Priority</t>
    </r>
    <r>
      <rPr>
        <u/>
        <sz val="10"/>
        <rFont val="Times New Roman"/>
        <family val="1"/>
      </rPr>
      <t>:</t>
    </r>
  </si>
  <si>
    <t>Previously approved by General Assembly:</t>
  </si>
  <si>
    <t>Previously recommended by CHE:</t>
  </si>
  <si>
    <t>Part of the Institution's Long-term Capital Plan:</t>
  </si>
  <si>
    <t>Project Summary Description:</t>
  </si>
  <si>
    <t>Summary of the impact on the educational attainment of students at the institution:</t>
  </si>
  <si>
    <t>Project Size:</t>
  </si>
  <si>
    <t>GSF</t>
  </si>
  <si>
    <t>ASF</t>
  </si>
  <si>
    <t>ASF/GSF</t>
  </si>
  <si>
    <t>Net change in overall campus space:</t>
  </si>
  <si>
    <t>Total cost of the project (1):</t>
  </si>
  <si>
    <t>Cost per ASF/GSF:</t>
  </si>
  <si>
    <t>Funding Source(s) for project (2):</t>
  </si>
  <si>
    <t>Estimated annual debt payment (4):</t>
  </si>
  <si>
    <t>Are all funds for the project secured:</t>
  </si>
  <si>
    <t>Estimated annual change in cost of building operations based on the project:</t>
  </si>
  <si>
    <t>Estimated annual repair and rehabilitation investment (3):</t>
  </si>
  <si>
    <t>(1) Projects should include all costs associated with the project (structure, A&amp;E, infrastructure, consulting, FF&amp;E, etc.)</t>
  </si>
  <si>
    <t>(2) Be consistent in the naming of funds to be used for projects.  If bonding, note  Bonding Authority Year (1965, 1929, 1927, etc.)</t>
  </si>
  <si>
    <t>(3) Estimate the amount of funding the institution would need to set aside annually to address R&amp;R needs for the project. CHE suggests 1.5% of total construction cost</t>
  </si>
  <si>
    <t>(4) If issuing debt, determine annual payment based on 20 years at 5.75% interest rate</t>
  </si>
  <si>
    <t xml:space="preserve"> - If project is a lease-purchase or lease, adjust accordingly.  Note the total cost of the lease in the project cost, and annual payments in project description</t>
  </si>
  <si>
    <t>PROJECT DETAILED DESCRIPTION - ADDITIONAL INFORMATION</t>
  </si>
  <si>
    <t>Description of Project</t>
  </si>
  <si>
    <t>Need and Purpose of the Program</t>
  </si>
  <si>
    <t>Space Utilization</t>
  </si>
  <si>
    <t>Comparable Projects</t>
  </si>
  <si>
    <t>Background Materials</t>
  </si>
  <si>
    <t>CAPITAL PROJECT REQUEST FORM</t>
  </si>
  <si>
    <t>INDIANA PUBLIC POSTSECONDARY EDUCATION</t>
  </si>
  <si>
    <t xml:space="preserve"> </t>
  </si>
  <si>
    <t>Current Space in Use</t>
  </si>
  <si>
    <t>Space Under Construction (1)</t>
  </si>
  <si>
    <t>Space Planned and Funded (1)</t>
  </si>
  <si>
    <t>Subtotal Current and Future Space</t>
  </si>
  <si>
    <t>Space to be Terminated (1)</t>
  </si>
  <si>
    <t>New Space in Capital Request (2)</t>
  </si>
  <si>
    <t>Net Future Space</t>
  </si>
  <si>
    <t>A.  OVERALL SPACE IN ASF</t>
  </si>
  <si>
    <t>Classroom (110 &amp; 115)</t>
  </si>
  <si>
    <t>Class Lab (210,215,220,225,230,235)</t>
  </si>
  <si>
    <t>Non-class Lab (250 &amp; 255)</t>
  </si>
  <si>
    <t>Office Facilities (300)</t>
  </si>
  <si>
    <t>Study Facilities (400)</t>
  </si>
  <si>
    <t>Special Use Facilities (500)</t>
  </si>
  <si>
    <t>General Use Facilities (600)</t>
  </si>
  <si>
    <t>Support Facilities (700)</t>
  </si>
  <si>
    <t>Health Care Facilities (800)</t>
  </si>
  <si>
    <t>Resident Facilities (900)</t>
  </si>
  <si>
    <t>Unclassified (000)</t>
  </si>
  <si>
    <t>B. OTHER FACILITIES</t>
  </si>
  <si>
    <t>(Please list major categories)</t>
  </si>
  <si>
    <t>TOTAL SPACE</t>
  </si>
  <si>
    <t>Notes:</t>
  </si>
  <si>
    <t>(1) Identify in a footnote the specific facilities that are included in the data in these columns.  Do not include pending approval, non-submitted projects or non-funded projects</t>
  </si>
  <si>
    <t>(2) Should include capital projects requested by the institution based on 2013-15 Capital Request Summary</t>
  </si>
  <si>
    <t xml:space="preserve"> - Space/Room codes based on Postsecondary Ed Facilities Inventory and Classification Manual (2006)</t>
  </si>
  <si>
    <t>CAPITAL PROJECT COST DETAILS</t>
  </si>
  <si>
    <t>ANTICIPATED CONSTRUCTION SCHEDULE</t>
  </si>
  <si>
    <t>Month</t>
  </si>
  <si>
    <t>Year</t>
  </si>
  <si>
    <t>Bid Date</t>
  </si>
  <si>
    <t>Start Construction</t>
  </si>
  <si>
    <t>Occupancy (End Date)</t>
  </si>
  <si>
    <t>ESTIMATED CONSTRUCTION COST FOR PROJECT</t>
  </si>
  <si>
    <t>Cost Basis (1)</t>
  </si>
  <si>
    <t>Estimated Escalation Factors (2)</t>
  </si>
  <si>
    <t>Project Cost</t>
  </si>
  <si>
    <t>Planning Costs</t>
  </si>
  <si>
    <t xml:space="preserve">  a. Engineering</t>
  </si>
  <si>
    <t xml:space="preserve">  b. Architectural</t>
  </si>
  <si>
    <t xml:space="preserve">  c. Consulting</t>
  </si>
  <si>
    <t>Construction</t>
  </si>
  <si>
    <t xml:space="preserve">  a. Structure</t>
  </si>
  <si>
    <t xml:space="preserve">  b. Mechanical (HVAC, plumbing, etc.)</t>
  </si>
  <si>
    <t xml:space="preserve">  c. Electrical</t>
  </si>
  <si>
    <t>Movable Equipment</t>
  </si>
  <si>
    <t>Fixed Equipment</t>
  </si>
  <si>
    <t>Site Development/Land Acquisition</t>
  </si>
  <si>
    <t>Other (Please list)</t>
  </si>
  <si>
    <t>TOTAL ESTIMATED PROJECT COST</t>
  </si>
  <si>
    <t>(2) Explain in the Description of Project Section of the "Cap Proj Details" schedule the reasoning for estimated escalation factors</t>
  </si>
  <si>
    <t>CAPITAL PROJECT OPERATING COST DETAILS</t>
  </si>
  <si>
    <t>GSF OF AREA AFFECTED BY PROJECT</t>
  </si>
  <si>
    <t>ANNUAL OPERATING COST/SAVINGS (1)</t>
  </si>
  <si>
    <t>Cost per GSF</t>
  </si>
  <si>
    <t>Total Operating Cost</t>
  </si>
  <si>
    <t>Personal Services</t>
  </si>
  <si>
    <t>Supplies and Expenses</t>
  </si>
  <si>
    <t>1. Operations</t>
  </si>
  <si>
    <t>2. Maintenance</t>
  </si>
  <si>
    <t>3. Fuel</t>
  </si>
  <si>
    <t>4. Utilities</t>
  </si>
  <si>
    <t>5. Other</t>
  </si>
  <si>
    <t>TOTAL ESTIMATED OPERATIONAL COST/SAVINGS</t>
  </si>
  <si>
    <t>Description of any unusual factors affecting operating and maintenance costs/savings.</t>
  </si>
  <si>
    <t>(1) Based on figures from "Individual Cap Proj Desc" schedule</t>
  </si>
  <si>
    <r>
      <t xml:space="preserve"> </t>
    </r>
    <r>
      <rPr>
        <b/>
        <sz val="8"/>
        <color indexed="8"/>
        <rFont val="Times New Roman"/>
        <family val="1"/>
      </rPr>
      <t xml:space="preserve">ROOM USE CATEGORIES </t>
    </r>
    <r>
      <rPr>
        <sz val="8"/>
        <rFont val="Times New Roman"/>
        <family val="1"/>
      </rPr>
      <t xml:space="preserve"> </t>
    </r>
  </si>
  <si>
    <r>
      <t xml:space="preserve"> </t>
    </r>
    <r>
      <rPr>
        <b/>
        <sz val="8"/>
        <color indexed="8"/>
        <rFont val="Times New Roman"/>
        <family val="1"/>
      </rPr>
      <t>(100) Classroom Facilities</t>
    </r>
    <r>
      <rPr>
        <b/>
        <sz val="8"/>
        <rFont val="Times New Roman"/>
        <family val="1"/>
      </rPr>
      <t xml:space="preserve"> </t>
    </r>
  </si>
  <si>
    <r>
      <rPr>
        <sz val="8"/>
        <color indexed="8"/>
        <rFont val="Times New Roman"/>
        <family val="1"/>
      </rPr>
      <t xml:space="preserve"> 110 Classroom </t>
    </r>
    <r>
      <rPr>
        <sz val="8"/>
        <rFont val="Times New Roman"/>
        <family val="1"/>
      </rPr>
      <t xml:space="preserve"> </t>
    </r>
  </si>
  <si>
    <r>
      <t xml:space="preserve"> </t>
    </r>
    <r>
      <rPr>
        <sz val="8"/>
        <color indexed="8"/>
        <rFont val="Times New Roman"/>
        <family val="1"/>
      </rPr>
      <t xml:space="preserve">115 Classroom Service </t>
    </r>
    <r>
      <rPr>
        <sz val="8"/>
        <rFont val="Times New Roman"/>
        <family val="1"/>
      </rPr>
      <t xml:space="preserve"> </t>
    </r>
  </si>
  <si>
    <r>
      <t xml:space="preserve"> </t>
    </r>
    <r>
      <rPr>
        <b/>
        <sz val="8"/>
        <color indexed="8"/>
        <rFont val="Times New Roman"/>
        <family val="1"/>
      </rPr>
      <t>(200) Laboratory Facilities</t>
    </r>
    <r>
      <rPr>
        <b/>
        <sz val="8"/>
        <rFont val="Times New Roman"/>
        <family val="1"/>
      </rPr>
      <t xml:space="preserve"> </t>
    </r>
  </si>
  <si>
    <r>
      <t xml:space="preserve"> </t>
    </r>
    <r>
      <rPr>
        <sz val="8"/>
        <color indexed="8"/>
        <rFont val="Times New Roman"/>
        <family val="1"/>
      </rPr>
      <t xml:space="preserve">210 Class Laboratory </t>
    </r>
    <r>
      <rPr>
        <sz val="8"/>
        <rFont val="Times New Roman"/>
        <family val="1"/>
      </rPr>
      <t xml:space="preserve"> </t>
    </r>
  </si>
  <si>
    <r>
      <t xml:space="preserve"> </t>
    </r>
    <r>
      <rPr>
        <sz val="8"/>
        <color indexed="8"/>
        <rFont val="Times New Roman"/>
        <family val="1"/>
      </rPr>
      <t xml:space="preserve">215 Class Laboratory Service </t>
    </r>
    <r>
      <rPr>
        <sz val="8"/>
        <rFont val="Times New Roman"/>
        <family val="1"/>
      </rPr>
      <t xml:space="preserve"> </t>
    </r>
  </si>
  <si>
    <r>
      <t xml:space="preserve"> </t>
    </r>
    <r>
      <rPr>
        <sz val="8"/>
        <color indexed="8"/>
        <rFont val="Times New Roman"/>
        <family val="1"/>
      </rPr>
      <t xml:space="preserve">220 Open Laboratory </t>
    </r>
    <r>
      <rPr>
        <sz val="8"/>
        <rFont val="Times New Roman"/>
        <family val="1"/>
      </rPr>
      <t xml:space="preserve"> </t>
    </r>
  </si>
  <si>
    <r>
      <t xml:space="preserve"> </t>
    </r>
    <r>
      <rPr>
        <sz val="8"/>
        <color indexed="8"/>
        <rFont val="Times New Roman"/>
        <family val="1"/>
      </rPr>
      <t xml:space="preserve">225 Open Laboratory Service </t>
    </r>
    <r>
      <rPr>
        <sz val="8"/>
        <rFont val="Times New Roman"/>
        <family val="1"/>
      </rPr>
      <t xml:space="preserve"> </t>
    </r>
  </si>
  <si>
    <r>
      <t xml:space="preserve"> </t>
    </r>
    <r>
      <rPr>
        <sz val="8"/>
        <color indexed="8"/>
        <rFont val="Times New Roman"/>
        <family val="1"/>
      </rPr>
      <t xml:space="preserve">250 Research/Non-class Laboratory </t>
    </r>
    <r>
      <rPr>
        <sz val="8"/>
        <rFont val="Times New Roman"/>
        <family val="1"/>
      </rPr>
      <t xml:space="preserve"> </t>
    </r>
  </si>
  <si>
    <r>
      <t xml:space="preserve"> </t>
    </r>
    <r>
      <rPr>
        <sz val="8"/>
        <color indexed="8"/>
        <rFont val="Times New Roman"/>
        <family val="1"/>
      </rPr>
      <t xml:space="preserve">255 Research/Non-class Laboratory Service </t>
    </r>
    <r>
      <rPr>
        <sz val="8"/>
        <rFont val="Times New Roman"/>
        <family val="1"/>
      </rPr>
      <t xml:space="preserve"> </t>
    </r>
  </si>
  <si>
    <r>
      <t xml:space="preserve"> </t>
    </r>
    <r>
      <rPr>
        <i/>
        <sz val="8"/>
        <color indexed="8"/>
        <rFont val="Times New Roman"/>
        <family val="1"/>
      </rPr>
      <t xml:space="preserve"> Note: 220 combines previous codes 220 and 230, </t>
    </r>
    <r>
      <rPr>
        <i/>
        <sz val="8"/>
        <rFont val="Times New Roman"/>
        <family val="1"/>
      </rPr>
      <t xml:space="preserve">225 combines previous codes 225 and 235  </t>
    </r>
  </si>
  <si>
    <r>
      <t xml:space="preserve"> </t>
    </r>
    <r>
      <rPr>
        <b/>
        <sz val="8"/>
        <color indexed="8"/>
        <rFont val="Times New Roman"/>
        <family val="1"/>
      </rPr>
      <t>(300) Office Facilities</t>
    </r>
    <r>
      <rPr>
        <b/>
        <sz val="8"/>
        <rFont val="Times New Roman"/>
        <family val="1"/>
      </rPr>
      <t xml:space="preserve"> </t>
    </r>
  </si>
  <si>
    <r>
      <rPr>
        <sz val="8"/>
        <color indexed="8"/>
        <rFont val="Times New Roman"/>
        <family val="1"/>
      </rPr>
      <t xml:space="preserve"> 310 Office </t>
    </r>
    <r>
      <rPr>
        <sz val="8"/>
        <rFont val="Times New Roman"/>
        <family val="1"/>
      </rPr>
      <t xml:space="preserve"> </t>
    </r>
  </si>
  <si>
    <r>
      <rPr>
        <sz val="8"/>
        <color indexed="8"/>
        <rFont val="Times New Roman"/>
        <family val="1"/>
      </rPr>
      <t xml:space="preserve"> 315 Office Service </t>
    </r>
    <r>
      <rPr>
        <sz val="8"/>
        <rFont val="Times New Roman"/>
        <family val="1"/>
      </rPr>
      <t xml:space="preserve"> </t>
    </r>
  </si>
  <si>
    <r>
      <t xml:space="preserve"> </t>
    </r>
    <r>
      <rPr>
        <sz val="8"/>
        <color indexed="8"/>
        <rFont val="Times New Roman"/>
        <family val="1"/>
      </rPr>
      <t>350 Conference Room</t>
    </r>
    <r>
      <rPr>
        <sz val="8"/>
        <rFont val="Times New Roman"/>
        <family val="1"/>
      </rPr>
      <t xml:space="preserve"> </t>
    </r>
  </si>
  <si>
    <r>
      <t xml:space="preserve"> </t>
    </r>
    <r>
      <rPr>
        <sz val="8"/>
        <color indexed="8"/>
        <rFont val="Times New Roman"/>
        <family val="1"/>
      </rPr>
      <t xml:space="preserve">355 Conference Room Service </t>
    </r>
    <r>
      <rPr>
        <sz val="8"/>
        <rFont val="Times New Roman"/>
        <family val="1"/>
      </rPr>
      <t xml:space="preserve"> </t>
    </r>
  </si>
  <si>
    <r>
      <t xml:space="preserve"> </t>
    </r>
    <r>
      <rPr>
        <b/>
        <sz val="8"/>
        <color indexed="8"/>
        <rFont val="Times New Roman"/>
        <family val="1"/>
      </rPr>
      <t>(400) Study Facilities</t>
    </r>
    <r>
      <rPr>
        <b/>
        <sz val="8"/>
        <rFont val="Times New Roman"/>
        <family val="1"/>
      </rPr>
      <t xml:space="preserve"> </t>
    </r>
  </si>
  <si>
    <r>
      <t xml:space="preserve"> </t>
    </r>
    <r>
      <rPr>
        <sz val="8"/>
        <color indexed="8"/>
        <rFont val="Times New Roman"/>
        <family val="1"/>
      </rPr>
      <t xml:space="preserve">410 Study Room </t>
    </r>
    <r>
      <rPr>
        <sz val="8"/>
        <rFont val="Times New Roman"/>
        <family val="1"/>
      </rPr>
      <t xml:space="preserve"> </t>
    </r>
  </si>
  <si>
    <r>
      <t xml:space="preserve"> </t>
    </r>
    <r>
      <rPr>
        <sz val="8"/>
        <color indexed="8"/>
        <rFont val="Times New Roman"/>
        <family val="1"/>
      </rPr>
      <t xml:space="preserve">420 Stack </t>
    </r>
    <r>
      <rPr>
        <sz val="8"/>
        <rFont val="Times New Roman"/>
        <family val="1"/>
      </rPr>
      <t xml:space="preserve"> </t>
    </r>
  </si>
  <si>
    <r>
      <t xml:space="preserve"> </t>
    </r>
    <r>
      <rPr>
        <sz val="8"/>
        <color indexed="8"/>
        <rFont val="Times New Roman"/>
        <family val="1"/>
      </rPr>
      <t xml:space="preserve">430 Open-Stack Study Room </t>
    </r>
    <r>
      <rPr>
        <sz val="8"/>
        <rFont val="Times New Roman"/>
        <family val="1"/>
      </rPr>
      <t xml:space="preserve"> </t>
    </r>
  </si>
  <si>
    <r>
      <t xml:space="preserve"> </t>
    </r>
    <r>
      <rPr>
        <sz val="8"/>
        <color indexed="8"/>
        <rFont val="Times New Roman"/>
        <family val="1"/>
      </rPr>
      <t>440 Processing Room</t>
    </r>
    <r>
      <rPr>
        <sz val="8"/>
        <rFont val="Times New Roman"/>
        <family val="1"/>
      </rPr>
      <t xml:space="preserve"> </t>
    </r>
  </si>
  <si>
    <r>
      <t xml:space="preserve"> </t>
    </r>
    <r>
      <rPr>
        <sz val="8"/>
        <color indexed="8"/>
        <rFont val="Times New Roman"/>
        <family val="1"/>
      </rPr>
      <t xml:space="preserve">455 Study Service </t>
    </r>
    <r>
      <rPr>
        <sz val="8"/>
        <rFont val="Times New Roman"/>
        <family val="1"/>
      </rPr>
      <t xml:space="preserve"> </t>
    </r>
  </si>
  <si>
    <r>
      <t xml:space="preserve"> </t>
    </r>
    <r>
      <rPr>
        <b/>
        <sz val="8"/>
        <color indexed="8"/>
        <rFont val="Times New Roman"/>
        <family val="1"/>
      </rPr>
      <t>(500) Special Use Facilities</t>
    </r>
    <r>
      <rPr>
        <b/>
        <sz val="8"/>
        <rFont val="Times New Roman"/>
        <family val="1"/>
      </rPr>
      <t xml:space="preserve"> </t>
    </r>
  </si>
  <si>
    <r>
      <t xml:space="preserve"> </t>
    </r>
    <r>
      <rPr>
        <sz val="8"/>
        <color indexed="8"/>
        <rFont val="Times New Roman"/>
        <family val="1"/>
      </rPr>
      <t xml:space="preserve">510 Armory </t>
    </r>
    <r>
      <rPr>
        <sz val="8"/>
        <rFont val="Times New Roman"/>
        <family val="1"/>
      </rPr>
      <t xml:space="preserve"> </t>
    </r>
  </si>
  <si>
    <r>
      <t xml:space="preserve"> </t>
    </r>
    <r>
      <rPr>
        <sz val="8"/>
        <color indexed="8"/>
        <rFont val="Times New Roman"/>
        <family val="1"/>
      </rPr>
      <t xml:space="preserve">515 Armory Service </t>
    </r>
    <r>
      <rPr>
        <sz val="8"/>
        <rFont val="Times New Roman"/>
        <family val="1"/>
      </rPr>
      <t xml:space="preserve"> </t>
    </r>
  </si>
  <si>
    <r>
      <t xml:space="preserve"> </t>
    </r>
    <r>
      <rPr>
        <sz val="8"/>
        <color indexed="8"/>
        <rFont val="Times New Roman"/>
        <family val="1"/>
      </rPr>
      <t xml:space="preserve">520 Athletic or Physical Education </t>
    </r>
    <r>
      <rPr>
        <sz val="8"/>
        <rFont val="Times New Roman"/>
        <family val="1"/>
      </rPr>
      <t xml:space="preserve"> </t>
    </r>
  </si>
  <si>
    <r>
      <t xml:space="preserve"> </t>
    </r>
    <r>
      <rPr>
        <sz val="8"/>
        <color indexed="8"/>
        <rFont val="Times New Roman"/>
        <family val="1"/>
      </rPr>
      <t xml:space="preserve">523 Athletic Facilities Spectator Seating </t>
    </r>
    <r>
      <rPr>
        <sz val="8"/>
        <rFont val="Times New Roman"/>
        <family val="1"/>
      </rPr>
      <t xml:space="preserve"> </t>
    </r>
  </si>
  <si>
    <r>
      <t xml:space="preserve"> </t>
    </r>
    <r>
      <rPr>
        <sz val="8"/>
        <color indexed="8"/>
        <rFont val="Times New Roman"/>
        <family val="1"/>
      </rPr>
      <t xml:space="preserve">525 Athletic or Physical Ed Service </t>
    </r>
    <r>
      <rPr>
        <sz val="8"/>
        <rFont val="Times New Roman"/>
        <family val="1"/>
      </rPr>
      <t xml:space="preserve"> </t>
    </r>
  </si>
  <si>
    <r>
      <t xml:space="preserve"> </t>
    </r>
    <r>
      <rPr>
        <sz val="8"/>
        <color indexed="8"/>
        <rFont val="Times New Roman"/>
        <family val="1"/>
      </rPr>
      <t xml:space="preserve">530 Media Production </t>
    </r>
    <r>
      <rPr>
        <sz val="8"/>
        <rFont val="Times New Roman"/>
        <family val="1"/>
      </rPr>
      <t xml:space="preserve"> </t>
    </r>
  </si>
  <si>
    <r>
      <t xml:space="preserve"> </t>
    </r>
    <r>
      <rPr>
        <sz val="8"/>
        <color indexed="8"/>
        <rFont val="Times New Roman"/>
        <family val="1"/>
      </rPr>
      <t xml:space="preserve">535 Media Production Service </t>
    </r>
    <r>
      <rPr>
        <sz val="8"/>
        <rFont val="Times New Roman"/>
        <family val="1"/>
      </rPr>
      <t xml:space="preserve"> </t>
    </r>
  </si>
  <si>
    <r>
      <t xml:space="preserve"> </t>
    </r>
    <r>
      <rPr>
        <sz val="8"/>
        <color indexed="8"/>
        <rFont val="Times New Roman"/>
        <family val="1"/>
      </rPr>
      <t xml:space="preserve">540 Clinic </t>
    </r>
    <r>
      <rPr>
        <sz val="8"/>
        <rFont val="Times New Roman"/>
        <family val="1"/>
      </rPr>
      <t xml:space="preserve"> </t>
    </r>
  </si>
  <si>
    <r>
      <t xml:space="preserve"> </t>
    </r>
    <r>
      <rPr>
        <sz val="8"/>
        <color indexed="8"/>
        <rFont val="Times New Roman"/>
        <family val="1"/>
      </rPr>
      <t xml:space="preserve">545 Clinic Service </t>
    </r>
    <r>
      <rPr>
        <sz val="8"/>
        <rFont val="Times New Roman"/>
        <family val="1"/>
      </rPr>
      <t xml:space="preserve"> </t>
    </r>
  </si>
  <si>
    <r>
      <t xml:space="preserve"> </t>
    </r>
    <r>
      <rPr>
        <sz val="8"/>
        <color indexed="8"/>
        <rFont val="Times New Roman"/>
        <family val="1"/>
      </rPr>
      <t xml:space="preserve">550 Demonstration </t>
    </r>
    <r>
      <rPr>
        <sz val="8"/>
        <rFont val="Times New Roman"/>
        <family val="1"/>
      </rPr>
      <t xml:space="preserve"> </t>
    </r>
  </si>
  <si>
    <r>
      <t xml:space="preserve"> </t>
    </r>
    <r>
      <rPr>
        <sz val="8"/>
        <color indexed="8"/>
        <rFont val="Times New Roman"/>
        <family val="1"/>
      </rPr>
      <t xml:space="preserve">555 Demonstration Service </t>
    </r>
    <r>
      <rPr>
        <sz val="8"/>
        <rFont val="Times New Roman"/>
        <family val="1"/>
      </rPr>
      <t xml:space="preserve"> </t>
    </r>
  </si>
  <si>
    <r>
      <t xml:space="preserve"> </t>
    </r>
    <r>
      <rPr>
        <sz val="8"/>
        <color indexed="8"/>
        <rFont val="Times New Roman"/>
        <family val="1"/>
      </rPr>
      <t xml:space="preserve">560 Field Building </t>
    </r>
    <r>
      <rPr>
        <sz val="8"/>
        <rFont val="Times New Roman"/>
        <family val="1"/>
      </rPr>
      <t xml:space="preserve"> </t>
    </r>
  </si>
  <si>
    <r>
      <t xml:space="preserve"> </t>
    </r>
    <r>
      <rPr>
        <sz val="8"/>
        <color indexed="8"/>
        <rFont val="Times New Roman"/>
        <family val="1"/>
      </rPr>
      <t xml:space="preserve">570 Animal Facilities </t>
    </r>
    <r>
      <rPr>
        <sz val="8"/>
        <rFont val="Times New Roman"/>
        <family val="1"/>
      </rPr>
      <t xml:space="preserve"> </t>
    </r>
  </si>
  <si>
    <r>
      <t xml:space="preserve"> </t>
    </r>
    <r>
      <rPr>
        <sz val="8"/>
        <color indexed="8"/>
        <rFont val="Times New Roman"/>
        <family val="1"/>
      </rPr>
      <t xml:space="preserve">575 Animal Facilities Service </t>
    </r>
    <r>
      <rPr>
        <sz val="8"/>
        <rFont val="Times New Roman"/>
        <family val="1"/>
      </rPr>
      <t xml:space="preserve"> </t>
    </r>
  </si>
  <si>
    <r>
      <t xml:space="preserve"> </t>
    </r>
    <r>
      <rPr>
        <sz val="8"/>
        <color indexed="8"/>
        <rFont val="Times New Roman"/>
        <family val="1"/>
      </rPr>
      <t xml:space="preserve">580 Greenhouse </t>
    </r>
    <r>
      <rPr>
        <sz val="8"/>
        <rFont val="Times New Roman"/>
        <family val="1"/>
      </rPr>
      <t xml:space="preserve"> </t>
    </r>
  </si>
  <si>
    <r>
      <t xml:space="preserve"> </t>
    </r>
    <r>
      <rPr>
        <sz val="8"/>
        <color indexed="8"/>
        <rFont val="Times New Roman"/>
        <family val="1"/>
      </rPr>
      <t xml:space="preserve">585 Greenhouse Service </t>
    </r>
    <r>
      <rPr>
        <sz val="8"/>
        <rFont val="Times New Roman"/>
        <family val="1"/>
      </rPr>
      <t xml:space="preserve"> </t>
    </r>
  </si>
  <si>
    <r>
      <t xml:space="preserve"> </t>
    </r>
    <r>
      <rPr>
        <sz val="8"/>
        <color indexed="8"/>
        <rFont val="Times New Roman"/>
        <family val="1"/>
      </rPr>
      <t xml:space="preserve">590 Other (All Purpose) </t>
    </r>
    <r>
      <rPr>
        <sz val="8"/>
        <rFont val="Times New Roman"/>
        <family val="1"/>
      </rPr>
      <t xml:space="preserve"> </t>
    </r>
  </si>
  <si>
    <r>
      <t xml:space="preserve"> </t>
    </r>
    <r>
      <rPr>
        <b/>
        <sz val="8"/>
        <color indexed="8"/>
        <rFont val="Times New Roman"/>
        <family val="1"/>
      </rPr>
      <t>(600) General Use Facilities</t>
    </r>
    <r>
      <rPr>
        <b/>
        <sz val="8"/>
        <rFont val="Times New Roman"/>
        <family val="1"/>
      </rPr>
      <t xml:space="preserve"> </t>
    </r>
  </si>
  <si>
    <r>
      <t xml:space="preserve"> </t>
    </r>
    <r>
      <rPr>
        <sz val="8"/>
        <color indexed="8"/>
        <rFont val="Times New Roman"/>
        <family val="1"/>
      </rPr>
      <t xml:space="preserve">610 Assembly </t>
    </r>
    <r>
      <rPr>
        <sz val="8"/>
        <rFont val="Times New Roman"/>
        <family val="1"/>
      </rPr>
      <t xml:space="preserve"> </t>
    </r>
  </si>
  <si>
    <r>
      <t xml:space="preserve"> </t>
    </r>
    <r>
      <rPr>
        <sz val="8"/>
        <color indexed="8"/>
        <rFont val="Times New Roman"/>
        <family val="1"/>
      </rPr>
      <t xml:space="preserve">615 Assembly Service </t>
    </r>
    <r>
      <rPr>
        <sz val="8"/>
        <rFont val="Times New Roman"/>
        <family val="1"/>
      </rPr>
      <t xml:space="preserve"> </t>
    </r>
  </si>
  <si>
    <r>
      <t xml:space="preserve"> </t>
    </r>
    <r>
      <rPr>
        <sz val="8"/>
        <color indexed="8"/>
        <rFont val="Times New Roman"/>
        <family val="1"/>
      </rPr>
      <t xml:space="preserve">620 Exhibition </t>
    </r>
    <r>
      <rPr>
        <sz val="8"/>
        <rFont val="Times New Roman"/>
        <family val="1"/>
      </rPr>
      <t xml:space="preserve"> </t>
    </r>
  </si>
  <si>
    <r>
      <t xml:space="preserve"> </t>
    </r>
    <r>
      <rPr>
        <sz val="8"/>
        <color indexed="8"/>
        <rFont val="Times New Roman"/>
        <family val="1"/>
      </rPr>
      <t xml:space="preserve">625 Exhibition Service </t>
    </r>
    <r>
      <rPr>
        <sz val="8"/>
        <rFont val="Times New Roman"/>
        <family val="1"/>
      </rPr>
      <t xml:space="preserve"> </t>
    </r>
  </si>
  <si>
    <r>
      <t xml:space="preserve"> </t>
    </r>
    <r>
      <rPr>
        <sz val="8"/>
        <color indexed="8"/>
        <rFont val="Times New Roman"/>
        <family val="1"/>
      </rPr>
      <t xml:space="preserve">630 Food Facility </t>
    </r>
    <r>
      <rPr>
        <sz val="8"/>
        <rFont val="Times New Roman"/>
        <family val="1"/>
      </rPr>
      <t xml:space="preserve"> </t>
    </r>
  </si>
  <si>
    <r>
      <t xml:space="preserve"> </t>
    </r>
    <r>
      <rPr>
        <sz val="8"/>
        <color indexed="8"/>
        <rFont val="Times New Roman"/>
        <family val="1"/>
      </rPr>
      <t xml:space="preserve">635 Food Facility Service </t>
    </r>
    <r>
      <rPr>
        <sz val="8"/>
        <rFont val="Times New Roman"/>
        <family val="1"/>
      </rPr>
      <t xml:space="preserve"> </t>
    </r>
  </si>
  <si>
    <r>
      <t xml:space="preserve"> </t>
    </r>
    <r>
      <rPr>
        <sz val="8"/>
        <color indexed="8"/>
        <rFont val="Times New Roman"/>
        <family val="1"/>
      </rPr>
      <t xml:space="preserve">640 Day Care </t>
    </r>
    <r>
      <rPr>
        <sz val="8"/>
        <rFont val="Times New Roman"/>
        <family val="1"/>
      </rPr>
      <t xml:space="preserve"> </t>
    </r>
  </si>
  <si>
    <r>
      <t xml:space="preserve"> </t>
    </r>
    <r>
      <rPr>
        <sz val="8"/>
        <color indexed="8"/>
        <rFont val="Times New Roman"/>
        <family val="1"/>
      </rPr>
      <t xml:space="preserve">645 Day Care Service </t>
    </r>
    <r>
      <rPr>
        <sz val="8"/>
        <rFont val="Times New Roman"/>
        <family val="1"/>
      </rPr>
      <t xml:space="preserve"> </t>
    </r>
  </si>
  <si>
    <r>
      <t xml:space="preserve"> </t>
    </r>
    <r>
      <rPr>
        <sz val="8"/>
        <color indexed="8"/>
        <rFont val="Times New Roman"/>
        <family val="1"/>
      </rPr>
      <t xml:space="preserve">650 Lounge </t>
    </r>
    <r>
      <rPr>
        <sz val="8"/>
        <rFont val="Times New Roman"/>
        <family val="1"/>
      </rPr>
      <t xml:space="preserve"> </t>
    </r>
  </si>
  <si>
    <r>
      <t xml:space="preserve"> </t>
    </r>
    <r>
      <rPr>
        <sz val="8"/>
        <color indexed="8"/>
        <rFont val="Times New Roman"/>
        <family val="1"/>
      </rPr>
      <t xml:space="preserve">655 Lounge Service </t>
    </r>
    <r>
      <rPr>
        <sz val="8"/>
        <rFont val="Times New Roman"/>
        <family val="1"/>
      </rPr>
      <t xml:space="preserve"> </t>
    </r>
  </si>
  <si>
    <r>
      <t xml:space="preserve"> </t>
    </r>
    <r>
      <rPr>
        <sz val="8"/>
        <color indexed="8"/>
        <rFont val="Times New Roman"/>
        <family val="1"/>
      </rPr>
      <t xml:space="preserve">660 Merchandising </t>
    </r>
    <r>
      <rPr>
        <sz val="8"/>
        <rFont val="Times New Roman"/>
        <family val="1"/>
      </rPr>
      <t xml:space="preserve"> </t>
    </r>
  </si>
  <si>
    <r>
      <t xml:space="preserve"> </t>
    </r>
    <r>
      <rPr>
        <sz val="8"/>
        <color indexed="8"/>
        <rFont val="Times New Roman"/>
        <family val="1"/>
      </rPr>
      <t xml:space="preserve">665 Merchandising Service </t>
    </r>
    <r>
      <rPr>
        <sz val="8"/>
        <rFont val="Times New Roman"/>
        <family val="1"/>
      </rPr>
      <t xml:space="preserve"> </t>
    </r>
  </si>
  <si>
    <r>
      <t xml:space="preserve"> </t>
    </r>
    <r>
      <rPr>
        <sz val="8"/>
        <color indexed="8"/>
        <rFont val="Times New Roman"/>
        <family val="1"/>
      </rPr>
      <t xml:space="preserve">670 Recreation </t>
    </r>
    <r>
      <rPr>
        <sz val="8"/>
        <rFont val="Times New Roman"/>
        <family val="1"/>
      </rPr>
      <t xml:space="preserve"> </t>
    </r>
  </si>
  <si>
    <r>
      <t xml:space="preserve"> </t>
    </r>
    <r>
      <rPr>
        <sz val="8"/>
        <color indexed="8"/>
        <rFont val="Times New Roman"/>
        <family val="1"/>
      </rPr>
      <t xml:space="preserve">675 Recreation Service </t>
    </r>
    <r>
      <rPr>
        <sz val="8"/>
        <rFont val="Times New Roman"/>
        <family val="1"/>
      </rPr>
      <t xml:space="preserve"> </t>
    </r>
  </si>
  <si>
    <r>
      <t xml:space="preserve"> </t>
    </r>
    <r>
      <rPr>
        <sz val="8"/>
        <color indexed="8"/>
        <rFont val="Times New Roman"/>
        <family val="1"/>
      </rPr>
      <t>680 Meeting Room</t>
    </r>
    <r>
      <rPr>
        <sz val="8"/>
        <rFont val="Times New Roman"/>
        <family val="1"/>
      </rPr>
      <t xml:space="preserve"> </t>
    </r>
  </si>
  <si>
    <r>
      <t xml:space="preserve"> </t>
    </r>
    <r>
      <rPr>
        <sz val="8"/>
        <color indexed="8"/>
        <rFont val="Times New Roman"/>
        <family val="1"/>
      </rPr>
      <t xml:space="preserve">685 Meeting Room Service </t>
    </r>
    <r>
      <rPr>
        <sz val="8"/>
        <rFont val="Times New Roman"/>
        <family val="1"/>
      </rPr>
      <t xml:space="preserve"> </t>
    </r>
  </si>
  <si>
    <r>
      <t xml:space="preserve"> </t>
    </r>
    <r>
      <rPr>
        <i/>
        <sz val="8"/>
        <color indexed="8"/>
        <rFont val="Times New Roman"/>
        <family val="1"/>
      </rPr>
      <t xml:space="preserve">Note: 640 Day Care and 645 Day Care Service added. </t>
    </r>
    <r>
      <rPr>
        <i/>
        <sz val="8"/>
        <rFont val="Times New Roman"/>
        <family val="1"/>
      </rPr>
      <t xml:space="preserve">   690 Locker Room deleted; reassign to 115,215,225,315  </t>
    </r>
  </si>
  <si>
    <r>
      <t xml:space="preserve"> </t>
    </r>
    <r>
      <rPr>
        <i/>
        <sz val="8"/>
        <color indexed="8"/>
        <rFont val="Times New Roman"/>
        <family val="1"/>
      </rPr>
      <t xml:space="preserve"> 690 Locker Room deleted; reassign to 115,215,225,315 </t>
    </r>
    <r>
      <rPr>
        <i/>
        <sz val="8"/>
        <rFont val="Times New Roman"/>
        <family val="1"/>
      </rPr>
      <t xml:space="preserve">  or other room service code.  </t>
    </r>
  </si>
  <si>
    <r>
      <t xml:space="preserve"> </t>
    </r>
    <r>
      <rPr>
        <b/>
        <sz val="8"/>
        <color indexed="8"/>
        <rFont val="Times New Roman"/>
        <family val="1"/>
      </rPr>
      <t>(700) Support Facilities</t>
    </r>
    <r>
      <rPr>
        <b/>
        <sz val="8"/>
        <rFont val="Times New Roman"/>
        <family val="1"/>
      </rPr>
      <t xml:space="preserve"> </t>
    </r>
  </si>
  <si>
    <r>
      <t xml:space="preserve"> </t>
    </r>
    <r>
      <rPr>
        <sz val="8"/>
        <color indexed="8"/>
        <rFont val="Times New Roman"/>
        <family val="1"/>
      </rPr>
      <t xml:space="preserve">710 Central Computer or Telecommunications </t>
    </r>
    <r>
      <rPr>
        <sz val="8"/>
        <rFont val="Times New Roman"/>
        <family val="1"/>
      </rPr>
      <t xml:space="preserve"> </t>
    </r>
  </si>
  <si>
    <r>
      <t xml:space="preserve"> </t>
    </r>
    <r>
      <rPr>
        <sz val="8"/>
        <color indexed="8"/>
        <rFont val="Times New Roman"/>
        <family val="1"/>
      </rPr>
      <t xml:space="preserve">715 Central Computer or Telecommunications Service </t>
    </r>
    <r>
      <rPr>
        <sz val="8"/>
        <rFont val="Times New Roman"/>
        <family val="1"/>
      </rPr>
      <t xml:space="preserve"> </t>
    </r>
  </si>
  <si>
    <r>
      <t xml:space="preserve"> </t>
    </r>
    <r>
      <rPr>
        <sz val="8"/>
        <color indexed="8"/>
        <rFont val="Times New Roman"/>
        <family val="1"/>
      </rPr>
      <t xml:space="preserve">720 Shop </t>
    </r>
    <r>
      <rPr>
        <sz val="8"/>
        <rFont val="Times New Roman"/>
        <family val="1"/>
      </rPr>
      <t xml:space="preserve"> </t>
    </r>
  </si>
  <si>
    <r>
      <t xml:space="preserve"> </t>
    </r>
    <r>
      <rPr>
        <sz val="8"/>
        <color indexed="8"/>
        <rFont val="Times New Roman"/>
        <family val="1"/>
      </rPr>
      <t xml:space="preserve">725 Shop Service </t>
    </r>
    <r>
      <rPr>
        <sz val="8"/>
        <rFont val="Times New Roman"/>
        <family val="1"/>
      </rPr>
      <t xml:space="preserve"> </t>
    </r>
  </si>
  <si>
    <r>
      <t xml:space="preserve"> </t>
    </r>
    <r>
      <rPr>
        <sz val="8"/>
        <color indexed="8"/>
        <rFont val="Times New Roman"/>
        <family val="1"/>
      </rPr>
      <t xml:space="preserve">730 Central Storage </t>
    </r>
    <r>
      <rPr>
        <sz val="8"/>
        <rFont val="Times New Roman"/>
        <family val="1"/>
      </rPr>
      <t xml:space="preserve"> </t>
    </r>
  </si>
  <si>
    <r>
      <t xml:space="preserve"> </t>
    </r>
    <r>
      <rPr>
        <sz val="8"/>
        <color indexed="8"/>
        <rFont val="Times New Roman"/>
        <family val="1"/>
      </rPr>
      <t xml:space="preserve">735 Central Storage Service </t>
    </r>
    <r>
      <rPr>
        <sz val="8"/>
        <rFont val="Times New Roman"/>
        <family val="1"/>
      </rPr>
      <t xml:space="preserve"> </t>
    </r>
  </si>
  <si>
    <r>
      <t xml:space="preserve"> </t>
    </r>
    <r>
      <rPr>
        <sz val="8"/>
        <color indexed="8"/>
        <rFont val="Times New Roman"/>
        <family val="1"/>
      </rPr>
      <t xml:space="preserve">740 Vehicle Storage </t>
    </r>
    <r>
      <rPr>
        <sz val="8"/>
        <rFont val="Times New Roman"/>
        <family val="1"/>
      </rPr>
      <t xml:space="preserve"> </t>
    </r>
  </si>
  <si>
    <r>
      <t xml:space="preserve"> </t>
    </r>
    <r>
      <rPr>
        <sz val="8"/>
        <color indexed="8"/>
        <rFont val="Times New Roman"/>
        <family val="1"/>
      </rPr>
      <t xml:space="preserve">745 Vehicle Storage Service </t>
    </r>
    <r>
      <rPr>
        <sz val="8"/>
        <rFont val="Times New Roman"/>
        <family val="1"/>
      </rPr>
      <t xml:space="preserve"> </t>
    </r>
  </si>
  <si>
    <r>
      <t xml:space="preserve"> </t>
    </r>
    <r>
      <rPr>
        <sz val="8"/>
        <color indexed="8"/>
        <rFont val="Times New Roman"/>
        <family val="1"/>
      </rPr>
      <t xml:space="preserve">750 Central Service </t>
    </r>
    <r>
      <rPr>
        <sz val="8"/>
        <rFont val="Times New Roman"/>
        <family val="1"/>
      </rPr>
      <t xml:space="preserve"> </t>
    </r>
  </si>
  <si>
    <t xml:space="preserve"> 755 Central Service Support</t>
  </si>
  <si>
    <r>
      <t xml:space="preserve"> </t>
    </r>
    <r>
      <rPr>
        <sz val="8"/>
        <color indexed="8"/>
        <rFont val="Times New Roman"/>
        <family val="1"/>
      </rPr>
      <t xml:space="preserve">760 Hazardous Materials </t>
    </r>
    <r>
      <rPr>
        <sz val="8"/>
        <rFont val="Times New Roman"/>
        <family val="1"/>
      </rPr>
      <t xml:space="preserve"> Storage</t>
    </r>
  </si>
  <si>
    <t xml:space="preserve"> 770 Hazardous Waste Storage</t>
  </si>
  <si>
    <t xml:space="preserve"> 775 Hazardous Waste Service</t>
  </si>
  <si>
    <t xml:space="preserve"> 780 Unit Storage</t>
  </si>
  <si>
    <r>
      <t xml:space="preserve"> </t>
    </r>
    <r>
      <rPr>
        <b/>
        <sz val="8"/>
        <color indexed="8"/>
        <rFont val="Times New Roman"/>
        <family val="1"/>
      </rPr>
      <t>(800) Health Care Facilities</t>
    </r>
    <r>
      <rPr>
        <b/>
        <sz val="8"/>
        <rFont val="Times New Roman"/>
        <family val="1"/>
      </rPr>
      <t xml:space="preserve"> </t>
    </r>
  </si>
  <si>
    <r>
      <t xml:space="preserve"> </t>
    </r>
    <r>
      <rPr>
        <sz val="8"/>
        <color indexed="8"/>
        <rFont val="Times New Roman"/>
        <family val="1"/>
      </rPr>
      <t xml:space="preserve">810 Patient Bedroom </t>
    </r>
    <r>
      <rPr>
        <sz val="8"/>
        <rFont val="Times New Roman"/>
        <family val="1"/>
      </rPr>
      <t xml:space="preserve"> </t>
    </r>
  </si>
  <si>
    <r>
      <t xml:space="preserve"> </t>
    </r>
    <r>
      <rPr>
        <sz val="8"/>
        <color indexed="8"/>
        <rFont val="Times New Roman"/>
        <family val="1"/>
      </rPr>
      <t xml:space="preserve">815 Patient Bedroom Service </t>
    </r>
    <r>
      <rPr>
        <sz val="8"/>
        <rFont val="Times New Roman"/>
        <family val="1"/>
      </rPr>
      <t xml:space="preserve"> </t>
    </r>
  </si>
  <si>
    <r>
      <t xml:space="preserve"> </t>
    </r>
    <r>
      <rPr>
        <sz val="8"/>
        <color indexed="8"/>
        <rFont val="Times New Roman"/>
        <family val="1"/>
      </rPr>
      <t xml:space="preserve">820 Patient Bath </t>
    </r>
    <r>
      <rPr>
        <sz val="8"/>
        <rFont val="Times New Roman"/>
        <family val="1"/>
      </rPr>
      <t xml:space="preserve"> </t>
    </r>
  </si>
  <si>
    <r>
      <t xml:space="preserve"> </t>
    </r>
    <r>
      <rPr>
        <sz val="8"/>
        <color indexed="8"/>
        <rFont val="Times New Roman"/>
        <family val="1"/>
      </rPr>
      <t xml:space="preserve">830 Nurse Station </t>
    </r>
    <r>
      <rPr>
        <sz val="8"/>
        <rFont val="Times New Roman"/>
        <family val="1"/>
      </rPr>
      <t xml:space="preserve"> </t>
    </r>
  </si>
  <si>
    <r>
      <t xml:space="preserve"> </t>
    </r>
    <r>
      <rPr>
        <sz val="8"/>
        <color indexed="8"/>
        <rFont val="Times New Roman"/>
        <family val="1"/>
      </rPr>
      <t xml:space="preserve">835 Nurse Station Service </t>
    </r>
    <r>
      <rPr>
        <sz val="8"/>
        <rFont val="Times New Roman"/>
        <family val="1"/>
      </rPr>
      <t xml:space="preserve"> </t>
    </r>
  </si>
  <si>
    <r>
      <t xml:space="preserve"> </t>
    </r>
    <r>
      <rPr>
        <sz val="8"/>
        <color indexed="8"/>
        <rFont val="Times New Roman"/>
        <family val="1"/>
      </rPr>
      <t xml:space="preserve">840 Surgery </t>
    </r>
    <r>
      <rPr>
        <sz val="8"/>
        <rFont val="Times New Roman"/>
        <family val="1"/>
      </rPr>
      <t xml:space="preserve"> </t>
    </r>
  </si>
  <si>
    <r>
      <t xml:space="preserve"> </t>
    </r>
    <r>
      <rPr>
        <sz val="8"/>
        <color indexed="8"/>
        <rFont val="Times New Roman"/>
        <family val="1"/>
      </rPr>
      <t xml:space="preserve">845 Surgery Service </t>
    </r>
    <r>
      <rPr>
        <sz val="8"/>
        <rFont val="Times New Roman"/>
        <family val="1"/>
      </rPr>
      <t xml:space="preserve"> </t>
    </r>
  </si>
  <si>
    <r>
      <t xml:space="preserve"> </t>
    </r>
    <r>
      <rPr>
        <sz val="8"/>
        <color indexed="8"/>
        <rFont val="Times New Roman"/>
        <family val="1"/>
      </rPr>
      <t xml:space="preserve">850 Treatment/Examination </t>
    </r>
    <r>
      <rPr>
        <sz val="8"/>
        <rFont val="Times New Roman"/>
        <family val="1"/>
      </rPr>
      <t xml:space="preserve"> Clinic</t>
    </r>
  </si>
  <si>
    <r>
      <t xml:space="preserve"> </t>
    </r>
    <r>
      <rPr>
        <sz val="8"/>
        <color indexed="8"/>
        <rFont val="Times New Roman"/>
        <family val="1"/>
      </rPr>
      <t xml:space="preserve">855 Treatment/Examination Clinic Service </t>
    </r>
    <r>
      <rPr>
        <sz val="8"/>
        <rFont val="Times New Roman"/>
        <family val="1"/>
      </rPr>
      <t xml:space="preserve"> </t>
    </r>
  </si>
  <si>
    <r>
      <t xml:space="preserve"> </t>
    </r>
    <r>
      <rPr>
        <sz val="8"/>
        <color indexed="8"/>
        <rFont val="Times New Roman"/>
        <family val="1"/>
      </rPr>
      <t xml:space="preserve">860 Diagnostic Service Laboratory </t>
    </r>
    <r>
      <rPr>
        <sz val="8"/>
        <rFont val="Times New Roman"/>
        <family val="1"/>
      </rPr>
      <t xml:space="preserve"> </t>
    </r>
  </si>
  <si>
    <r>
      <t xml:space="preserve"> </t>
    </r>
    <r>
      <rPr>
        <sz val="8"/>
        <color indexed="8"/>
        <rFont val="Times New Roman"/>
        <family val="1"/>
      </rPr>
      <t xml:space="preserve">865 Diagnostic Service Lab Support </t>
    </r>
    <r>
      <rPr>
        <sz val="8"/>
        <rFont val="Times New Roman"/>
        <family val="1"/>
      </rPr>
      <t xml:space="preserve"> </t>
    </r>
  </si>
  <si>
    <r>
      <t xml:space="preserve"> </t>
    </r>
    <r>
      <rPr>
        <sz val="8"/>
        <color indexed="8"/>
        <rFont val="Times New Roman"/>
        <family val="1"/>
      </rPr>
      <t xml:space="preserve">870 Central Supplies </t>
    </r>
    <r>
      <rPr>
        <sz val="8"/>
        <rFont val="Times New Roman"/>
        <family val="1"/>
      </rPr>
      <t xml:space="preserve"> </t>
    </r>
  </si>
  <si>
    <r>
      <t xml:space="preserve"> </t>
    </r>
    <r>
      <rPr>
        <sz val="8"/>
        <color indexed="8"/>
        <rFont val="Times New Roman"/>
        <family val="1"/>
      </rPr>
      <t xml:space="preserve">880 Public Waiting </t>
    </r>
    <r>
      <rPr>
        <sz val="8"/>
        <rFont val="Times New Roman"/>
        <family val="1"/>
      </rPr>
      <t xml:space="preserve"> </t>
    </r>
  </si>
  <si>
    <r>
      <t xml:space="preserve"> </t>
    </r>
    <r>
      <rPr>
        <sz val="8"/>
        <color indexed="8"/>
        <rFont val="Times New Roman"/>
        <family val="1"/>
      </rPr>
      <t xml:space="preserve">890 Staff On-Call Facility </t>
    </r>
    <r>
      <rPr>
        <sz val="8"/>
        <rFont val="Times New Roman"/>
        <family val="1"/>
      </rPr>
      <t xml:space="preserve"> </t>
    </r>
  </si>
  <si>
    <r>
      <t xml:space="preserve"> </t>
    </r>
    <r>
      <rPr>
        <sz val="8"/>
        <color indexed="8"/>
        <rFont val="Times New Roman"/>
        <family val="1"/>
      </rPr>
      <t xml:space="preserve">895 Staff On-Call Facility Service </t>
    </r>
    <r>
      <rPr>
        <sz val="8"/>
        <rFont val="Times New Roman"/>
        <family val="1"/>
      </rPr>
      <t xml:space="preserve"> </t>
    </r>
  </si>
  <si>
    <r>
      <t xml:space="preserve"> </t>
    </r>
    <r>
      <rPr>
        <i/>
        <sz val="8"/>
        <color indexed="8"/>
        <rFont val="Times New Roman"/>
        <family val="1"/>
      </rPr>
      <t xml:space="preserve"> Note: Previous 895, Health Care Service deleted. Apply appropriate</t>
    </r>
    <r>
      <rPr>
        <i/>
        <sz val="8"/>
        <rFont val="Times New Roman"/>
        <family val="1"/>
      </rPr>
      <t xml:space="preserve"> service code to primary room code.  </t>
    </r>
  </si>
  <si>
    <r>
      <t xml:space="preserve"> </t>
    </r>
    <r>
      <rPr>
        <b/>
        <sz val="8"/>
        <color indexed="8"/>
        <rFont val="Times New Roman"/>
        <family val="1"/>
      </rPr>
      <t>(900) Residential Facilities</t>
    </r>
    <r>
      <rPr>
        <b/>
        <sz val="8"/>
        <rFont val="Times New Roman"/>
        <family val="1"/>
      </rPr>
      <t xml:space="preserve"> </t>
    </r>
  </si>
  <si>
    <r>
      <t xml:space="preserve"> </t>
    </r>
    <r>
      <rPr>
        <sz val="8"/>
        <color indexed="8"/>
        <rFont val="Times New Roman"/>
        <family val="1"/>
      </rPr>
      <t xml:space="preserve">910 Sleep/Study w/o Toilet or Bath </t>
    </r>
    <r>
      <rPr>
        <sz val="8"/>
        <rFont val="Times New Roman"/>
        <family val="1"/>
      </rPr>
      <t xml:space="preserve"> </t>
    </r>
  </si>
  <si>
    <r>
      <t xml:space="preserve"> </t>
    </r>
    <r>
      <rPr>
        <sz val="8"/>
        <color indexed="8"/>
        <rFont val="Times New Roman"/>
        <family val="1"/>
      </rPr>
      <t xml:space="preserve">919 Toilet or Bath </t>
    </r>
    <r>
      <rPr>
        <sz val="8"/>
        <rFont val="Times New Roman"/>
        <family val="1"/>
      </rPr>
      <t xml:space="preserve"> </t>
    </r>
  </si>
  <si>
    <r>
      <t xml:space="preserve"> </t>
    </r>
    <r>
      <rPr>
        <sz val="8"/>
        <color indexed="8"/>
        <rFont val="Times New Roman"/>
        <family val="1"/>
      </rPr>
      <t xml:space="preserve">920 Sleep/Study w/Toilet or Bath </t>
    </r>
    <r>
      <rPr>
        <sz val="8"/>
        <rFont val="Times New Roman"/>
        <family val="1"/>
      </rPr>
      <t xml:space="preserve"> </t>
    </r>
  </si>
  <si>
    <r>
      <t xml:space="preserve"> </t>
    </r>
    <r>
      <rPr>
        <sz val="8"/>
        <color indexed="8"/>
        <rFont val="Times New Roman"/>
        <family val="1"/>
      </rPr>
      <t xml:space="preserve">935 Sleep/Study Service </t>
    </r>
    <r>
      <rPr>
        <sz val="8"/>
        <rFont val="Times New Roman"/>
        <family val="1"/>
      </rPr>
      <t xml:space="preserve"> </t>
    </r>
  </si>
  <si>
    <r>
      <t xml:space="preserve"> </t>
    </r>
    <r>
      <rPr>
        <sz val="8"/>
        <color indexed="8"/>
        <rFont val="Times New Roman"/>
        <family val="1"/>
      </rPr>
      <t xml:space="preserve">950 Apartment </t>
    </r>
    <r>
      <rPr>
        <sz val="8"/>
        <rFont val="Times New Roman"/>
        <family val="1"/>
      </rPr>
      <t xml:space="preserve"> </t>
    </r>
  </si>
  <si>
    <r>
      <t xml:space="preserve"> </t>
    </r>
    <r>
      <rPr>
        <sz val="8"/>
        <color indexed="8"/>
        <rFont val="Times New Roman"/>
        <family val="1"/>
      </rPr>
      <t xml:space="preserve">955 Apartment Service </t>
    </r>
    <r>
      <rPr>
        <sz val="8"/>
        <rFont val="Times New Roman"/>
        <family val="1"/>
      </rPr>
      <t xml:space="preserve"> </t>
    </r>
  </si>
  <si>
    <r>
      <t xml:space="preserve"> </t>
    </r>
    <r>
      <rPr>
        <sz val="8"/>
        <color indexed="8"/>
        <rFont val="Times New Roman"/>
        <family val="1"/>
      </rPr>
      <t xml:space="preserve">970 House </t>
    </r>
    <r>
      <rPr>
        <sz val="8"/>
        <rFont val="Times New Roman"/>
        <family val="1"/>
      </rPr>
      <t xml:space="preserve"> </t>
    </r>
  </si>
  <si>
    <r>
      <t xml:space="preserve"> </t>
    </r>
    <r>
      <rPr>
        <b/>
        <sz val="8"/>
        <color indexed="8"/>
        <rFont val="Times New Roman"/>
        <family val="1"/>
      </rPr>
      <t>(000) Unclassified Facilities</t>
    </r>
    <r>
      <rPr>
        <b/>
        <sz val="8"/>
        <rFont val="Times New Roman"/>
        <family val="1"/>
      </rPr>
      <t xml:space="preserve"> </t>
    </r>
  </si>
  <si>
    <r>
      <t xml:space="preserve"> </t>
    </r>
    <r>
      <rPr>
        <sz val="8"/>
        <color indexed="8"/>
        <rFont val="Times New Roman"/>
        <family val="1"/>
      </rPr>
      <t xml:space="preserve">050 Inactive Area </t>
    </r>
    <r>
      <rPr>
        <sz val="8"/>
        <rFont val="Times New Roman"/>
        <family val="1"/>
      </rPr>
      <t xml:space="preserve"> </t>
    </r>
  </si>
  <si>
    <r>
      <t xml:space="preserve"> </t>
    </r>
    <r>
      <rPr>
        <sz val="8"/>
        <color indexed="8"/>
        <rFont val="Times New Roman"/>
        <family val="1"/>
      </rPr>
      <t xml:space="preserve">060 Alteration or Conversion Area </t>
    </r>
    <r>
      <rPr>
        <sz val="8"/>
        <rFont val="Times New Roman"/>
        <family val="1"/>
      </rPr>
      <t xml:space="preserve"> </t>
    </r>
  </si>
  <si>
    <r>
      <t xml:space="preserve"> </t>
    </r>
    <r>
      <rPr>
        <sz val="8"/>
        <color indexed="8"/>
        <rFont val="Times New Roman"/>
        <family val="1"/>
      </rPr>
      <t xml:space="preserve">070 Unfinished Area </t>
    </r>
    <r>
      <rPr>
        <sz val="8"/>
        <rFont val="Times New Roman"/>
        <family val="1"/>
      </rPr>
      <t xml:space="preserve"> </t>
    </r>
  </si>
  <si>
    <r>
      <t xml:space="preserve"> </t>
    </r>
    <r>
      <rPr>
        <i/>
        <sz val="8"/>
        <color indexed="8"/>
        <rFont val="Times New Roman"/>
        <family val="1"/>
      </rPr>
      <t xml:space="preserve">Note: Each bracketed room use category may be aggregated </t>
    </r>
    <r>
      <rPr>
        <i/>
        <sz val="8"/>
        <rFont val="Times New Roman"/>
        <family val="1"/>
      </rPr>
      <t xml:space="preserve">  for academic/administrative space as well as  </t>
    </r>
  </si>
  <si>
    <r>
      <t xml:space="preserve"> </t>
    </r>
    <r>
      <rPr>
        <i/>
        <sz val="8"/>
        <color indexed="8"/>
        <rFont val="Times New Roman"/>
        <family val="1"/>
      </rPr>
      <t xml:space="preserve">supplementary space. </t>
    </r>
    <r>
      <rPr>
        <i/>
        <sz val="8"/>
        <rFont val="Times New Roman"/>
        <family val="1"/>
      </rPr>
      <t xml:space="preserve"> </t>
    </r>
  </si>
  <si>
    <r>
      <t xml:space="preserve"> </t>
    </r>
    <r>
      <rPr>
        <b/>
        <sz val="8"/>
        <color indexed="8"/>
        <rFont val="Times New Roman"/>
        <family val="1"/>
      </rPr>
      <t xml:space="preserve">From: Postsecondary Education Facilities Inventory and Classification Manual </t>
    </r>
    <r>
      <rPr>
        <b/>
        <sz val="8"/>
        <rFont val="Times New Roman"/>
        <family val="1"/>
      </rPr>
      <t xml:space="preserve"> </t>
    </r>
  </si>
  <si>
    <r>
      <t xml:space="preserve"> </t>
    </r>
    <r>
      <rPr>
        <b/>
        <sz val="8"/>
        <color indexed="8"/>
        <rFont val="Times New Roman"/>
        <family val="1"/>
      </rPr>
      <t xml:space="preserve">(NCES,2006) </t>
    </r>
    <r>
      <rPr>
        <b/>
        <sz val="8"/>
        <rFont val="Times New Roman"/>
        <family val="1"/>
      </rPr>
      <t xml:space="preserve"> </t>
    </r>
  </si>
  <si>
    <t>This project will not add any additional square footage to the campus.</t>
  </si>
  <si>
    <t xml:space="preserve">Vincennes University has completed HVAC, electrical and communication upgrades to many of its facilities in recent years including the $10,300,000 mechanical upgrades to Shircliff Humanities Center and the Phillip M. Summers Center in 2019. The Steam Plant Renovations Project is a continuation of the work that was completed in Phase I and Phase II that replaced 10,700 lineal feet of steam line.  </t>
  </si>
  <si>
    <t>NA</t>
  </si>
  <si>
    <t>Vincennes University</t>
  </si>
  <si>
    <t>Vincennes</t>
  </si>
  <si>
    <t>Yes</t>
  </si>
  <si>
    <t>March</t>
  </si>
  <si>
    <t>May</t>
  </si>
  <si>
    <t>August</t>
  </si>
  <si>
    <t>N/A</t>
  </si>
  <si>
    <t>INSTITUTION CAMPUS SPACE DETAILS FOR Vincennes University Steam Plant Renovation</t>
  </si>
  <si>
    <t>(1) Cost Basis is based on current cost prevailing as of:  July 2025</t>
  </si>
  <si>
    <t>FOR:  STEAM PLANT RENOVATION</t>
  </si>
  <si>
    <t xml:space="preserve">This special renovation project addresses critical maintenance for utility needs across the institution. The Steam Plant Renovation has been identified as a core project that will not only provide basic heating and hot water for classrooms, but will utilize modern systems that operate in a much more efficient and cost-effective manner. The existing boilers in the steam plant, have simply reached the end of their lifecycle and need replaced to maintain comfort in academic buildings without interruption due to emergency repairs. Vincennes University has placed special attention on projects that replace outdated mechanical systems with modern, code compliant, efficient, maintenance friendly, and cost-effective systems in order to provide a quality educational environment.  </t>
  </si>
  <si>
    <t xml:space="preserve">This special renovation project addresses critical maintenance for utility needs across the institution. The Steam Plant Renovation has been identified as a core project that will not only provide basic heating and hot water for classrooms but will utilize modern systems that operate in a much more efficient and cost-effective manner. The existing boilers in the steam plant have simply reached the end of their lifecycle and need replaced to maintain comfort in academic buildings without interruption due to emergency repairs. Vincennes University has placed special attention on projects that replace outdated mechanical systems with modern, code compliant, efficient, maintenance friendly, and cost-effective systems in order to provide a quality educational environment. </t>
  </si>
  <si>
    <t xml:space="preserve">Vincennes University is serviced by a central steam plant that provides heat and hot water to many of the facilities on the Vincennes campus. The Steam Plant Renovations are a needed continuation of the work that was completed in Phase I and Phase II of the steam line replacement project that replaced 10,700 lineal feet of steam line. The work that was completed reduced water usage by 55%, resulting in a savings of $90,000 annually. This project will now replace two of the three steam boilers in the central steam plant. The two boilers have reached the end of their serviceable lifecycle.  Boiler One is 32 years old and Boiler Two is 42 years old - both have required several major patches and repairs to keep them functional.  Both boilers will be replaced with new, higher capacity boilers that are expected to be 10 to 15% more efficient than their predecessors. The boiler replacements will require extensive re-piping and replacement of chemical treatment systems.  Emergency connections will also be added that will allow for operation in the case of a catastrophic event that may otherwise render the steam plant inoperable. </t>
  </si>
  <si>
    <t xml:space="preserve"> - University Reserves</t>
  </si>
  <si>
    <t xml:space="preserve">This project will replace two of the three steam boilers in Vincennes University's central steam plant. The two boilers have reached the end of their serviceable lifecycle.  Boiler One is 32 years old and Boiler Two is 42 years old - both have required several major patches and repairs to keep them functional.  Both boilers will be replaced with new, higher capacity boilers that are expected to be 10 to 15% more efficient than their predecessors. The boiler replacements will require extensive re-piping and replacements of chemical treatment systems.  Emergency connections will also be added that will allow for operation in the case of a catastrophic event that may otherwise render the steam plant inoperable. </t>
  </si>
  <si>
    <t>E-1-21-2-01</t>
  </si>
  <si>
    <t>Steam Plant Renovation (E-1-21-2-01)</t>
  </si>
  <si>
    <t>The upgrades to Vincennes University's steam plant facility will result in an estimated cost savings of $68,000 annually. This estimate is based on a 10% improvement in boiler efficiency.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</si>
</sst>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9">
    <font>
      <sz val="10"/>
      <name val="Arial"/>
    </font>
    <font>
      <sz val="11"/>
      <color theme="1"/>
      <name val="Calibri"/>
      <family val="2"/>
      <scheme val="minor"/>
    </font>
    <font>
      <b/>
      <sz val="12"/>
      <name val="Times New Roman"/>
      <family val="1"/>
    </font>
    <font>
      <sz val="10"/>
      <name val="Times New Roman"/>
      <family val="1"/>
    </font>
    <font>
      <b/>
      <u/>
      <sz val="10"/>
      <name val="Times New Roman"/>
      <family val="1"/>
    </font>
    <font>
      <u/>
      <sz val="10"/>
      <name val="Times New Roman"/>
      <family val="1"/>
    </font>
    <font>
      <sz val="12"/>
      <name val="System"/>
      <family val="2"/>
    </font>
    <font>
      <sz val="8"/>
      <name val="Times New Roman"/>
      <family val="1"/>
    </font>
    <font>
      <b/>
      <sz val="10"/>
      <name val="Times New Roman"/>
      <family val="1"/>
    </font>
    <font>
      <sz val="10"/>
      <name val="Arial"/>
      <family val="2"/>
    </font>
    <font>
      <b/>
      <sz val="8"/>
      <color indexed="8"/>
      <name val="Times New Roman"/>
      <family val="1"/>
    </font>
    <font>
      <b/>
      <sz val="8"/>
      <name val="Times New Roman"/>
      <family val="1"/>
    </font>
    <font>
      <sz val="8"/>
      <color indexed="8"/>
      <name val="Times New Roman"/>
      <family val="1"/>
    </font>
    <font>
      <i/>
      <sz val="8"/>
      <name val="Times New Roman"/>
      <family val="1"/>
    </font>
    <font>
      <i/>
      <sz val="8"/>
      <color indexed="8"/>
      <name val="Times New Roman"/>
      <family val="1"/>
    </font>
    <font>
      <sz val="10"/>
      <name val="Geneva"/>
    </font>
    <font>
      <sz val="12"/>
      <name val="Times New Roman"/>
      <family val="1"/>
    </font>
    <font>
      <b/>
      <sz val="10"/>
      <color rgb="FF000000"/>
      <name val="Times New Roman"/>
      <family val="1"/>
    </font>
    <font>
      <sz val="10"/>
      <color rgb="FF222222"/>
      <name val="Times New Roman"/>
      <family val="1"/>
    </font>
  </fonts>
  <fills count="8">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0" tint="-0.249977111117893"/>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bottom style="medium">
        <color indexed="64"/>
      </bottom>
      <diagonal/>
    </border>
  </borders>
  <cellStyleXfs count="10">
    <xf numFmtId="0" fontId="0" fillId="0" borderId="0"/>
    <xf numFmtId="43" fontId="9" fillId="0" borderId="0" applyFont="0" applyFill="0" applyBorder="0" applyAlignment="0" applyProtection="0"/>
    <xf numFmtId="44" fontId="1" fillId="0" borderId="0" applyFont="0" applyFill="0" applyBorder="0" applyAlignment="0" applyProtection="0"/>
    <xf numFmtId="0" fontId="6" fillId="0" borderId="0"/>
    <xf numFmtId="44" fontId="1" fillId="0" borderId="0" applyFont="0" applyFill="0" applyBorder="0" applyAlignment="0" applyProtection="0"/>
    <xf numFmtId="44" fontId="1" fillId="0" borderId="0" applyFont="0" applyFill="0" applyBorder="0" applyAlignment="0" applyProtection="0"/>
    <xf numFmtId="0" fontId="9" fillId="0" borderId="0"/>
    <xf numFmtId="37" fontId="15" fillId="0" borderId="0"/>
    <xf numFmtId="0" fontId="16" fillId="0" borderId="0"/>
    <xf numFmtId="9" fontId="9" fillId="0" borderId="0" applyFont="0" applyFill="0" applyBorder="0" applyAlignment="0" applyProtection="0"/>
  </cellStyleXfs>
  <cellXfs count="144">
    <xf numFmtId="0" fontId="0" fillId="0" borderId="0" xfId="0"/>
    <xf numFmtId="0" fontId="3" fillId="0" borderId="0" xfId="0" applyFont="1"/>
    <xf numFmtId="0" fontId="4" fillId="2" borderId="0" xfId="0" applyFont="1" applyFill="1" applyAlignment="1">
      <alignment horizontal="center"/>
    </xf>
    <xf numFmtId="0" fontId="3" fillId="0" borderId="1" xfId="0" applyFont="1" applyBorder="1"/>
    <xf numFmtId="0" fontId="3" fillId="0" borderId="2" xfId="0" applyFont="1" applyBorder="1"/>
    <xf numFmtId="0" fontId="3" fillId="0" borderId="3" xfId="0" applyFont="1" applyBorder="1"/>
    <xf numFmtId="0" fontId="4" fillId="0" borderId="4" xfId="0" applyFont="1" applyBorder="1"/>
    <xf numFmtId="0" fontId="4" fillId="0" borderId="0" xfId="0" applyFont="1"/>
    <xf numFmtId="0" fontId="3" fillId="0" borderId="10" xfId="0" applyFont="1" applyBorder="1"/>
    <xf numFmtId="0" fontId="3" fillId="0" borderId="4" xfId="0" applyFont="1" applyBorder="1"/>
    <xf numFmtId="0" fontId="3" fillId="0" borderId="11" xfId="0" applyFont="1" applyBorder="1"/>
    <xf numFmtId="0" fontId="3" fillId="0" borderId="12" xfId="0" applyFont="1" applyBorder="1"/>
    <xf numFmtId="0" fontId="3" fillId="0" borderId="13" xfId="0" applyFont="1" applyBorder="1"/>
    <xf numFmtId="0" fontId="3" fillId="2" borderId="0" xfId="0" applyFont="1" applyFill="1"/>
    <xf numFmtId="0" fontId="3" fillId="0" borderId="0" xfId="0" applyFont="1" applyAlignment="1">
      <alignment horizontal="left"/>
    </xf>
    <xf numFmtId="0" fontId="7" fillId="0" borderId="0" xfId="3" applyFont="1" applyAlignment="1">
      <alignment horizontal="left"/>
    </xf>
    <xf numFmtId="0" fontId="7" fillId="0" borderId="0" xfId="0" applyFont="1"/>
    <xf numFmtId="0" fontId="3" fillId="0" borderId="14" xfId="0" applyFont="1" applyBorder="1"/>
    <xf numFmtId="0" fontId="3" fillId="0" borderId="15" xfId="0" applyFont="1" applyBorder="1"/>
    <xf numFmtId="0" fontId="3" fillId="0" borderId="16" xfId="0" applyFont="1" applyBorder="1"/>
    <xf numFmtId="0" fontId="4" fillId="0" borderId="1" xfId="0" applyFont="1" applyBorder="1"/>
    <xf numFmtId="0" fontId="3" fillId="0" borderId="4" xfId="0" applyFont="1" applyBorder="1" applyAlignment="1">
      <alignment horizontal="left" vertical="top" wrapText="1"/>
    </xf>
    <xf numFmtId="0" fontId="3" fillId="0" borderId="0" xfId="0" applyFont="1" applyAlignment="1">
      <alignment horizontal="left" vertical="top" wrapText="1"/>
    </xf>
    <xf numFmtId="0" fontId="3" fillId="0" borderId="10" xfId="0" applyFont="1" applyBorder="1" applyAlignment="1">
      <alignment horizontal="left" vertical="top" wrapText="1"/>
    </xf>
    <xf numFmtId="0" fontId="3" fillId="2" borderId="11" xfId="0" applyFont="1" applyFill="1" applyBorder="1"/>
    <xf numFmtId="0" fontId="3" fillId="2" borderId="12" xfId="0" applyFont="1" applyFill="1" applyBorder="1"/>
    <xf numFmtId="0" fontId="3" fillId="2" borderId="13" xfId="0" applyFont="1" applyFill="1" applyBorder="1"/>
    <xf numFmtId="0" fontId="8" fillId="0" borderId="0" xfId="3" applyFont="1"/>
    <xf numFmtId="0" fontId="8" fillId="0" borderId="20" xfId="3" applyFont="1" applyBorder="1" applyAlignment="1">
      <alignment horizontal="center"/>
    </xf>
    <xf numFmtId="0" fontId="8" fillId="0" borderId="21" xfId="3" applyFont="1" applyBorder="1" applyAlignment="1" applyProtection="1">
      <alignment horizontal="center" wrapText="1"/>
      <protection locked="0"/>
    </xf>
    <xf numFmtId="0" fontId="8" fillId="3" borderId="22" xfId="3" applyFont="1" applyFill="1" applyBorder="1" applyAlignment="1">
      <alignment horizontal="center"/>
    </xf>
    <xf numFmtId="0" fontId="8" fillId="0" borderId="22" xfId="3" applyFont="1" applyBorder="1" applyAlignment="1" applyProtection="1">
      <alignment horizontal="center" wrapText="1"/>
      <protection locked="0"/>
    </xf>
    <xf numFmtId="38" fontId="8" fillId="0" borderId="22" xfId="3" applyNumberFormat="1" applyFont="1" applyBorder="1" applyAlignment="1" applyProtection="1">
      <alignment horizontal="center" wrapText="1"/>
      <protection locked="0"/>
    </xf>
    <xf numFmtId="0" fontId="8" fillId="4" borderId="22" xfId="3" applyFont="1" applyFill="1" applyBorder="1" applyAlignment="1">
      <alignment horizontal="center" wrapText="1"/>
    </xf>
    <xf numFmtId="0" fontId="8" fillId="0" borderId="22" xfId="3" applyFont="1" applyBorder="1" applyAlignment="1">
      <alignment horizontal="center" wrapText="1"/>
    </xf>
    <xf numFmtId="0" fontId="8" fillId="5" borderId="23" xfId="3" applyFont="1" applyFill="1" applyBorder="1" applyAlignment="1">
      <alignment horizontal="center" wrapText="1"/>
    </xf>
    <xf numFmtId="0" fontId="8" fillId="0" borderId="0" xfId="3" applyFont="1" applyAlignment="1">
      <alignment horizontal="center"/>
    </xf>
    <xf numFmtId="0" fontId="4" fillId="0" borderId="4" xfId="3" applyFont="1" applyBorder="1" applyAlignment="1">
      <alignment horizontal="left"/>
    </xf>
    <xf numFmtId="0" fontId="8" fillId="0" borderId="24" xfId="3" applyFont="1" applyBorder="1" applyAlignment="1" applyProtection="1">
      <alignment horizontal="center"/>
      <protection locked="0"/>
    </xf>
    <xf numFmtId="0" fontId="8" fillId="3" borderId="0" xfId="3" applyFont="1" applyFill="1" applyAlignment="1">
      <alignment horizontal="center"/>
    </xf>
    <xf numFmtId="38" fontId="8" fillId="0" borderId="0" xfId="3" applyNumberFormat="1" applyFont="1" applyAlignment="1" applyProtection="1">
      <alignment horizontal="center"/>
      <protection locked="0"/>
    </xf>
    <xf numFmtId="0" fontId="8" fillId="4" borderId="0" xfId="3" applyFont="1" applyFill="1" applyAlignment="1">
      <alignment horizontal="center"/>
    </xf>
    <xf numFmtId="0" fontId="8" fillId="5" borderId="10" xfId="3" applyFont="1" applyFill="1" applyBorder="1" applyAlignment="1">
      <alignment horizontal="center" wrapText="1"/>
    </xf>
    <xf numFmtId="0" fontId="3" fillId="0" borderId="4" xfId="3" applyFont="1" applyBorder="1" applyAlignment="1" applyProtection="1">
      <alignment horizontal="left"/>
      <protection locked="0"/>
    </xf>
    <xf numFmtId="165" fontId="8" fillId="0" borderId="24" xfId="1" applyNumberFormat="1" applyFont="1" applyBorder="1"/>
    <xf numFmtId="165" fontId="8" fillId="3" borderId="0" xfId="1" applyNumberFormat="1" applyFont="1" applyFill="1" applyBorder="1"/>
    <xf numFmtId="165" fontId="8" fillId="0" borderId="0" xfId="1" applyNumberFormat="1" applyFont="1" applyBorder="1"/>
    <xf numFmtId="164" fontId="8" fillId="3" borderId="0" xfId="2" applyNumberFormat="1" applyFont="1" applyFill="1" applyBorder="1"/>
    <xf numFmtId="165" fontId="8" fillId="4" borderId="0" xfId="1" applyNumberFormat="1" applyFont="1" applyFill="1" applyBorder="1"/>
    <xf numFmtId="165" fontId="8" fillId="5" borderId="10" xfId="3" applyNumberFormat="1" applyFont="1" applyFill="1" applyBorder="1"/>
    <xf numFmtId="165" fontId="3" fillId="0" borderId="24" xfId="1" applyNumberFormat="1" applyFont="1" applyBorder="1" applyProtection="1">
      <protection locked="0"/>
    </xf>
    <xf numFmtId="165" fontId="3" fillId="3" borderId="0" xfId="1" applyNumberFormat="1" applyFont="1" applyFill="1" applyBorder="1" applyProtection="1">
      <protection locked="0"/>
    </xf>
    <xf numFmtId="165" fontId="3" fillId="0" borderId="0" xfId="1" applyNumberFormat="1" applyFont="1" applyBorder="1" applyProtection="1">
      <protection locked="0"/>
    </xf>
    <xf numFmtId="164" fontId="3" fillId="3" borderId="0" xfId="2" applyNumberFormat="1" applyFont="1" applyFill="1" applyBorder="1" applyProtection="1">
      <protection locked="0"/>
    </xf>
    <xf numFmtId="164" fontId="3" fillId="4" borderId="0" xfId="2" applyNumberFormat="1" applyFont="1" applyFill="1" applyBorder="1" applyProtection="1">
      <protection locked="0"/>
    </xf>
    <xf numFmtId="0" fontId="8" fillId="5" borderId="10" xfId="3" applyFont="1" applyFill="1" applyBorder="1"/>
    <xf numFmtId="0" fontId="4" fillId="0" borderId="4" xfId="3" applyFont="1" applyBorder="1" applyAlignment="1" applyProtection="1">
      <alignment horizontal="left"/>
      <protection locked="0"/>
    </xf>
    <xf numFmtId="0" fontId="3" fillId="0" borderId="25" xfId="3" applyFont="1" applyBorder="1" applyAlignment="1" applyProtection="1">
      <alignment horizontal="left"/>
      <protection locked="0"/>
    </xf>
    <xf numFmtId="165" fontId="3" fillId="0" borderId="26" xfId="1" applyNumberFormat="1" applyFont="1" applyBorder="1" applyProtection="1">
      <protection locked="0"/>
    </xf>
    <xf numFmtId="165" fontId="3" fillId="3" borderId="27" xfId="1" applyNumberFormat="1" applyFont="1" applyFill="1" applyBorder="1" applyProtection="1">
      <protection locked="0"/>
    </xf>
    <xf numFmtId="165" fontId="3" fillId="0" borderId="27" xfId="1" applyNumberFormat="1" applyFont="1" applyBorder="1" applyProtection="1">
      <protection locked="0"/>
    </xf>
    <xf numFmtId="164" fontId="3" fillId="3" borderId="27" xfId="2" applyNumberFormat="1" applyFont="1" applyFill="1" applyBorder="1" applyProtection="1">
      <protection locked="0"/>
    </xf>
    <xf numFmtId="165" fontId="8" fillId="4" borderId="27" xfId="1" applyNumberFormat="1" applyFont="1" applyFill="1" applyBorder="1"/>
    <xf numFmtId="165" fontId="8" fillId="5" borderId="28" xfId="3" applyNumberFormat="1" applyFont="1" applyFill="1" applyBorder="1"/>
    <xf numFmtId="0" fontId="8" fillId="0" borderId="11" xfId="3" applyFont="1" applyBorder="1" applyAlignment="1">
      <alignment horizontal="left"/>
    </xf>
    <xf numFmtId="165" fontId="8" fillId="0" borderId="29" xfId="1" applyNumberFormat="1" applyFont="1" applyBorder="1" applyProtection="1">
      <protection locked="0"/>
    </xf>
    <xf numFmtId="165" fontId="8" fillId="3" borderId="12" xfId="1" applyNumberFormat="1" applyFont="1" applyFill="1" applyBorder="1" applyProtection="1">
      <protection locked="0"/>
    </xf>
    <xf numFmtId="165" fontId="8" fillId="0" borderId="12" xfId="1" applyNumberFormat="1" applyFont="1" applyBorder="1" applyProtection="1">
      <protection locked="0"/>
    </xf>
    <xf numFmtId="165" fontId="8" fillId="4" borderId="12" xfId="1" applyNumberFormat="1" applyFont="1" applyFill="1" applyBorder="1" applyProtection="1">
      <protection locked="0"/>
    </xf>
    <xf numFmtId="165" fontId="8" fillId="5" borderId="13" xfId="1" applyNumberFormat="1" applyFont="1" applyFill="1" applyBorder="1"/>
    <xf numFmtId="1" fontId="8" fillId="0" borderId="0" xfId="3" applyNumberFormat="1" applyFont="1" applyProtection="1">
      <protection locked="0"/>
    </xf>
    <xf numFmtId="38" fontId="8" fillId="0" borderId="0" xfId="3" applyNumberFormat="1" applyFont="1" applyProtection="1">
      <protection locked="0"/>
    </xf>
    <xf numFmtId="0" fontId="7" fillId="0" borderId="0" xfId="3" applyFont="1"/>
    <xf numFmtId="0" fontId="8" fillId="0" borderId="0" xfId="3" applyFont="1" applyAlignment="1">
      <alignment horizontal="left"/>
    </xf>
    <xf numFmtId="38" fontId="8" fillId="0" borderId="0" xfId="3" applyNumberFormat="1" applyFont="1"/>
    <xf numFmtId="0" fontId="7" fillId="0" borderId="0" xfId="0" applyFont="1" applyAlignment="1">
      <alignment horizontal="left"/>
    </xf>
    <xf numFmtId="0" fontId="11" fillId="0" borderId="0" xfId="0" applyFont="1" applyAlignment="1">
      <alignment horizontal="left"/>
    </xf>
    <xf numFmtId="0" fontId="13" fillId="0" borderId="0" xfId="0" applyFont="1" applyAlignment="1">
      <alignment horizontal="left"/>
    </xf>
    <xf numFmtId="0" fontId="11" fillId="0" borderId="0" xfId="0" applyFont="1"/>
    <xf numFmtId="0" fontId="13" fillId="0" borderId="0" xfId="0" applyFont="1"/>
    <xf numFmtId="0" fontId="8" fillId="0" borderId="0" xfId="0" applyFont="1" applyAlignment="1">
      <alignment horizontal="left"/>
    </xf>
    <xf numFmtId="164" fontId="3" fillId="0" borderId="0" xfId="2" applyNumberFormat="1" applyFont="1" applyFill="1" applyBorder="1"/>
    <xf numFmtId="0" fontId="8" fillId="0" borderId="0" xfId="0" applyFont="1" applyAlignment="1">
      <alignment horizontal="center" wrapText="1"/>
    </xf>
    <xf numFmtId="164" fontId="8" fillId="0" borderId="0" xfId="2" applyNumberFormat="1" applyFont="1" applyFill="1" applyBorder="1"/>
    <xf numFmtId="0" fontId="3" fillId="0" borderId="0" xfId="0" applyFont="1" applyAlignment="1">
      <alignment horizontal="center"/>
    </xf>
    <xf numFmtId="0" fontId="8" fillId="6" borderId="0" xfId="0" applyFont="1" applyFill="1"/>
    <xf numFmtId="164" fontId="8" fillId="6" borderId="0" xfId="2" applyNumberFormat="1" applyFont="1" applyFill="1" applyBorder="1"/>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3" fillId="2" borderId="4" xfId="0" applyFont="1" applyFill="1" applyBorder="1"/>
    <xf numFmtId="0" fontId="3" fillId="2" borderId="10" xfId="0" applyFont="1" applyFill="1" applyBorder="1"/>
    <xf numFmtId="0" fontId="4" fillId="0" borderId="0" xfId="0" applyFont="1" applyAlignment="1">
      <alignment horizontal="right"/>
    </xf>
    <xf numFmtId="0" fontId="8" fillId="0" borderId="0" xfId="0" applyFont="1" applyAlignment="1">
      <alignment wrapText="1"/>
    </xf>
    <xf numFmtId="0" fontId="3" fillId="0" borderId="0" xfId="2" applyNumberFormat="1" applyFont="1" applyFill="1" applyBorder="1"/>
    <xf numFmtId="0" fontId="8" fillId="7" borderId="4" xfId="0" applyFont="1" applyFill="1" applyBorder="1"/>
    <xf numFmtId="0" fontId="8" fillId="7" borderId="0" xfId="0" applyFont="1" applyFill="1"/>
    <xf numFmtId="0" fontId="8" fillId="7" borderId="0" xfId="0" applyFont="1" applyFill="1" applyAlignment="1">
      <alignment horizontal="center"/>
    </xf>
    <xf numFmtId="0" fontId="8" fillId="7" borderId="0" xfId="2" applyNumberFormat="1" applyFont="1" applyFill="1" applyBorder="1"/>
    <xf numFmtId="164" fontId="8" fillId="7" borderId="0" xfId="2" applyNumberFormat="1" applyFont="1" applyFill="1" applyBorder="1"/>
    <xf numFmtId="0" fontId="8" fillId="2" borderId="12" xfId="0" applyFont="1" applyFill="1" applyBorder="1" applyAlignment="1">
      <alignment horizontal="center" wrapText="1"/>
    </xf>
    <xf numFmtId="0" fontId="8" fillId="2" borderId="12" xfId="0" applyFont="1" applyFill="1" applyBorder="1" applyAlignment="1">
      <alignment wrapText="1"/>
    </xf>
    <xf numFmtId="0" fontId="4" fillId="0" borderId="0" xfId="0" applyFont="1" applyAlignment="1">
      <alignment horizontal="center"/>
    </xf>
    <xf numFmtId="0" fontId="8" fillId="0" borderId="0" xfId="3" applyFont="1" applyAlignment="1" applyProtection="1">
      <alignment horizontal="center"/>
      <protection locked="0"/>
    </xf>
    <xf numFmtId="0" fontId="3" fillId="0" borderId="0" xfId="0" applyFont="1" applyFill="1"/>
    <xf numFmtId="0" fontId="4" fillId="0" borderId="0" xfId="0" applyFont="1" applyFill="1"/>
    <xf numFmtId="0" fontId="5" fillId="0" borderId="0" xfId="0" applyFont="1" applyFill="1"/>
    <xf numFmtId="0" fontId="5" fillId="0" borderId="8" xfId="0" applyFont="1" applyFill="1" applyBorder="1" applyAlignment="1">
      <alignment horizontal="center"/>
    </xf>
    <xf numFmtId="0" fontId="5" fillId="0" borderId="0" xfId="0" applyFont="1" applyFill="1" applyAlignment="1">
      <alignment horizontal="left"/>
    </xf>
    <xf numFmtId="0" fontId="5" fillId="0" borderId="9" xfId="0" applyFont="1" applyFill="1" applyBorder="1" applyAlignment="1">
      <alignment horizontal="center"/>
    </xf>
    <xf numFmtId="0" fontId="3" fillId="0" borderId="10" xfId="0" applyFont="1" applyFill="1" applyBorder="1"/>
    <xf numFmtId="0" fontId="3" fillId="0" borderId="12" xfId="0" applyFont="1" applyFill="1" applyBorder="1"/>
    <xf numFmtId="0" fontId="3" fillId="0" borderId="13" xfId="0" applyFont="1" applyFill="1" applyBorder="1"/>
    <xf numFmtId="0" fontId="3" fillId="0" borderId="9" xfId="0" applyFont="1" applyFill="1" applyBorder="1" applyAlignment="1">
      <alignment horizontal="center"/>
    </xf>
    <xf numFmtId="0" fontId="3" fillId="0" borderId="0" xfId="0" applyFont="1" applyFill="1" applyAlignment="1">
      <alignment horizontal="left"/>
    </xf>
    <xf numFmtId="164" fontId="3" fillId="0" borderId="9" xfId="2" applyNumberFormat="1" applyFont="1" applyFill="1" applyBorder="1"/>
    <xf numFmtId="0" fontId="3" fillId="0" borderId="9" xfId="0" applyFont="1" applyFill="1" applyBorder="1"/>
    <xf numFmtId="0" fontId="3" fillId="0" borderId="8" xfId="0" applyFont="1" applyFill="1" applyBorder="1"/>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0" xfId="0" applyFont="1" applyFill="1" applyAlignment="1">
      <alignment horizontal="left" vertical="top" wrapText="1"/>
    </xf>
    <xf numFmtId="0" fontId="3" fillId="0" borderId="10"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8" xfId="0" applyFont="1" applyFill="1" applyBorder="1" applyAlignment="1">
      <alignment horizontal="left" vertical="top" wrapText="1"/>
    </xf>
    <xf numFmtId="0" fontId="3" fillId="0" borderId="19" xfId="0" applyFont="1" applyFill="1" applyBorder="1" applyAlignment="1">
      <alignment horizontal="left" vertical="top" wrapText="1"/>
    </xf>
    <xf numFmtId="0" fontId="2" fillId="0" borderId="0" xfId="0" applyFont="1" applyAlignment="1">
      <alignment horizontal="center"/>
    </xf>
    <xf numFmtId="0" fontId="4" fillId="0" borderId="0" xfId="0" applyFont="1" applyAlignment="1">
      <alignment horizontal="center"/>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22" fontId="8" fillId="0" borderId="0" xfId="3" applyNumberFormat="1" applyFont="1" applyAlignment="1" applyProtection="1">
      <alignment horizontal="center"/>
      <protection locked="0"/>
    </xf>
    <xf numFmtId="0" fontId="8" fillId="0" borderId="0" xfId="3" applyFont="1" applyAlignment="1" applyProtection="1">
      <alignment horizontal="center"/>
      <protection locked="0"/>
    </xf>
    <xf numFmtId="0" fontId="17" fillId="0" borderId="0" xfId="3" applyFont="1" applyAlignment="1" applyProtection="1">
      <alignment horizontal="center"/>
      <protection locked="0"/>
    </xf>
    <xf numFmtId="0" fontId="4" fillId="0" borderId="15" xfId="0"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0" xfId="0" applyFont="1" applyFill="1" applyAlignment="1">
      <alignment horizontal="left" vertical="top" wrapText="1"/>
    </xf>
    <xf numFmtId="0" fontId="4" fillId="0" borderId="10" xfId="0" applyFont="1" applyFill="1" applyBorder="1" applyAlignment="1">
      <alignment horizontal="left" vertical="top" wrapText="1"/>
    </xf>
    <xf numFmtId="0" fontId="4" fillId="0" borderId="17" xfId="0" applyFont="1" applyFill="1" applyBorder="1" applyAlignment="1">
      <alignment horizontal="left" vertical="top" wrapText="1"/>
    </xf>
    <xf numFmtId="0" fontId="4" fillId="0" borderId="18" xfId="0" applyFont="1" applyFill="1" applyBorder="1" applyAlignment="1">
      <alignment horizontal="left" vertical="top" wrapText="1"/>
    </xf>
    <xf numFmtId="0" fontId="4" fillId="0" borderId="19" xfId="0" applyFont="1" applyFill="1" applyBorder="1" applyAlignment="1">
      <alignment horizontal="left" vertical="top" wrapText="1"/>
    </xf>
    <xf numFmtId="0" fontId="18" fillId="0" borderId="0" xfId="0" applyFont="1"/>
  </cellXfs>
  <cellStyles count="10">
    <cellStyle name="Comma" xfId="1" builtinId="3"/>
    <cellStyle name="Currency" xfId="2" builtinId="4"/>
    <cellStyle name="Currency 2" xfId="4" xr:uid="{00000000-0005-0000-0000-000002000000}"/>
    <cellStyle name="Currency 3" xfId="5" xr:uid="{00000000-0005-0000-0000-000003000000}"/>
    <cellStyle name="Normal" xfId="0" builtinId="0"/>
    <cellStyle name="Normal 2" xfId="6" xr:uid="{00000000-0005-0000-0000-000005000000}"/>
    <cellStyle name="Normal 3" xfId="7" xr:uid="{00000000-0005-0000-0000-000006000000}"/>
    <cellStyle name="Normal 4" xfId="8" xr:uid="{00000000-0005-0000-0000-000007000000}"/>
    <cellStyle name="Normal_ENRCHNG" xfId="3" xr:uid="{00000000-0005-0000-0000-000008000000}"/>
    <cellStyle name="Percent 2"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cindy/Local%20Settings/Temporary%20Internet%20Files/OLK5E/WLF.07.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cindy/Local%20Settings/Temporary%20Internet%20Files/OLK5E/FTW.07.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S/Limited/BFP/LEGREQ/07-09/0709REG/Income%20II/CAL%2007%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SDG3)"/>
      <sheetName val="Inc(2)"/>
      <sheetName val="Bac(2)"/>
      <sheetName val="INC(2)(DEBTSVC)(WL)"/>
      <sheetName val="BACK(2A)PRINCRET(WL)"/>
      <sheetName val="Bac(2b)"/>
      <sheetName val="CONTROL"/>
      <sheetName val="WLTOTAL"/>
      <sheetName val="SFEWL"/>
      <sheetName val="SFNWL"/>
      <sheetName val="SFOWL"/>
      <sheetName val="SFPWL"/>
      <sheetName val="SFQWL"/>
      <sheetName val="SFRWL"/>
      <sheetName val="SF.S.WL "/>
      <sheetName val="SF.T.WL"/>
      <sheetName val="SF.U.WL"/>
      <sheetName val="SF.V.WL"/>
      <sheetName val="SF.W.WL"/>
      <sheetName val="SF.TBD.WL"/>
      <sheetName val="Bonding Authority"/>
      <sheetName val="CRWL"/>
      <sheetName val="SF_CRPJT_1"/>
      <sheetName val="SF_CRPJT_2"/>
      <sheetName val="ATHFAC"/>
      <sheetName val="SERIESH"/>
      <sheetName val="SERKWL"/>
      <sheetName val="SERLWL"/>
      <sheetName val="SERQPMU"/>
      <sheetName val="SERRCOREC"/>
      <sheetName val="SERUPMU"/>
      <sheetName val="COPS 1996"/>
      <sheetName val="COPS 1998"/>
      <sheetName val="2001(A&amp;B)Ross-Ade"/>
      <sheetName val="2003A(WL)"/>
      <sheetName val="2005A"/>
      <sheetName val="R&amp;R"/>
      <sheetName val="PRJT_1"/>
      <sheetName val="PRJT_2"/>
      <sheetName val="PRJT_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23">
          <cell r="A23">
            <v>2007</v>
          </cell>
          <cell r="C23">
            <v>0</v>
          </cell>
          <cell r="E23">
            <v>37438</v>
          </cell>
          <cell r="G23">
            <v>0</v>
          </cell>
          <cell r="I23">
            <v>0</v>
          </cell>
          <cell r="K23">
            <v>0</v>
          </cell>
        </row>
        <row r="24">
          <cell r="A24">
            <v>2008</v>
          </cell>
          <cell r="C24">
            <v>58216.991187183099</v>
          </cell>
          <cell r="E24">
            <v>37438</v>
          </cell>
          <cell r="G24">
            <v>137500</v>
          </cell>
          <cell r="I24">
            <v>195716.9911871831</v>
          </cell>
          <cell r="K24">
            <v>2141783.0088128168</v>
          </cell>
        </row>
        <row r="25">
          <cell r="A25">
            <v>2009</v>
          </cell>
          <cell r="C25">
            <v>61855.553136382048</v>
          </cell>
          <cell r="E25">
            <v>37438</v>
          </cell>
          <cell r="G25">
            <v>133861.43805080105</v>
          </cell>
          <cell r="I25">
            <v>195716.9911871831</v>
          </cell>
          <cell r="K25">
            <v>2079927.4556764348</v>
          </cell>
        </row>
        <row r="26">
          <cell r="A26">
            <v>2010</v>
          </cell>
          <cell r="C26">
            <v>65721.525207405924</v>
          </cell>
          <cell r="E26">
            <v>37438</v>
          </cell>
          <cell r="G26">
            <v>129995.46597977717</v>
          </cell>
          <cell r="I26">
            <v>195716.9911871831</v>
          </cell>
          <cell r="K26">
            <v>2014205.9304690289</v>
          </cell>
        </row>
        <row r="27">
          <cell r="A27">
            <v>2011</v>
          </cell>
          <cell r="C27">
            <v>69829.120532868794</v>
          </cell>
          <cell r="E27">
            <v>37438</v>
          </cell>
          <cell r="G27">
            <v>125887.87065431431</v>
          </cell>
          <cell r="I27">
            <v>195716.9911871831</v>
          </cell>
          <cell r="K27">
            <v>1944376.80993616</v>
          </cell>
        </row>
        <row r="28">
          <cell r="A28">
            <v>2012</v>
          </cell>
          <cell r="C28">
            <v>74193.4405661731</v>
          </cell>
          <cell r="E28">
            <v>37438</v>
          </cell>
          <cell r="G28">
            <v>121523.55062101</v>
          </cell>
          <cell r="I28">
            <v>195716.9911871831</v>
          </cell>
          <cell r="K28">
            <v>1870183.3693699869</v>
          </cell>
        </row>
        <row r="29">
          <cell r="A29">
            <v>2013</v>
          </cell>
          <cell r="C29">
            <v>78830.530601558916</v>
          </cell>
          <cell r="E29">
            <v>37438</v>
          </cell>
          <cell r="G29">
            <v>116886.46058562418</v>
          </cell>
          <cell r="I29">
            <v>195716.9911871831</v>
          </cell>
          <cell r="K29">
            <v>1791352.838768428</v>
          </cell>
        </row>
        <row r="30">
          <cell r="A30">
            <v>2014</v>
          </cell>
          <cell r="C30">
            <v>83757.438764156352</v>
          </cell>
          <cell r="E30">
            <v>37438</v>
          </cell>
          <cell r="G30">
            <v>111959.55242302675</v>
          </cell>
          <cell r="I30">
            <v>195716.9911871831</v>
          </cell>
          <cell r="K30">
            <v>1707595.4000042717</v>
          </cell>
        </row>
        <row r="31">
          <cell r="A31">
            <v>2015</v>
          </cell>
          <cell r="C31">
            <v>88992.278686916121</v>
          </cell>
          <cell r="E31">
            <v>37438</v>
          </cell>
          <cell r="G31">
            <v>106724.71250026698</v>
          </cell>
          <cell r="I31">
            <v>195716.9911871831</v>
          </cell>
          <cell r="K31">
            <v>1618603.1213173554</v>
          </cell>
        </row>
        <row r="32">
          <cell r="A32">
            <v>2016</v>
          </cell>
          <cell r="C32">
            <v>94554.296104848385</v>
          </cell>
          <cell r="E32">
            <v>37438</v>
          </cell>
          <cell r="G32">
            <v>101162.69508233471</v>
          </cell>
          <cell r="I32">
            <v>195716.9911871831</v>
          </cell>
          <cell r="K32">
            <v>1524048.825212507</v>
          </cell>
        </row>
        <row r="33">
          <cell r="A33">
            <v>2017</v>
          </cell>
          <cell r="C33">
            <v>100463.93961140141</v>
          </cell>
          <cell r="E33">
            <v>37438</v>
          </cell>
          <cell r="G33">
            <v>95253.05157578169</v>
          </cell>
          <cell r="I33">
            <v>195716.9911871831</v>
          </cell>
          <cell r="K33">
            <v>1423584.8856011056</v>
          </cell>
        </row>
        <row r="34">
          <cell r="A34">
            <v>2018</v>
          </cell>
          <cell r="C34">
            <v>106742.935837114</v>
          </cell>
          <cell r="E34">
            <v>37438</v>
          </cell>
          <cell r="G34">
            <v>88974.055350069102</v>
          </cell>
          <cell r="I34">
            <v>195716.9911871831</v>
          </cell>
          <cell r="K34">
            <v>1316841.9497639916</v>
          </cell>
        </row>
        <row r="35">
          <cell r="A35">
            <v>2019</v>
          </cell>
          <cell r="C35">
            <v>113414.36932693362</v>
          </cell>
          <cell r="E35">
            <v>37438</v>
          </cell>
          <cell r="G35">
            <v>82302.621860249477</v>
          </cell>
          <cell r="I35">
            <v>195716.9911871831</v>
          </cell>
          <cell r="K35">
            <v>1203427.5804370581</v>
          </cell>
        </row>
        <row r="36">
          <cell r="A36">
            <v>2020</v>
          </cell>
          <cell r="C36">
            <v>120502.76740986697</v>
          </cell>
          <cell r="E36">
            <v>37438</v>
          </cell>
          <cell r="G36">
            <v>75214.223777316132</v>
          </cell>
          <cell r="I36">
            <v>195716.9911871831</v>
          </cell>
          <cell r="K36">
            <v>1082924.8130271912</v>
          </cell>
        </row>
        <row r="37">
          <cell r="A37">
            <v>2021</v>
          </cell>
          <cell r="C37">
            <v>128034.19037298365</v>
          </cell>
          <cell r="E37">
            <v>37438</v>
          </cell>
          <cell r="G37">
            <v>67682.800814199451</v>
          </cell>
          <cell r="I37">
            <v>195716.9911871831</v>
          </cell>
          <cell r="K37">
            <v>954890.62265420752</v>
          </cell>
        </row>
        <row r="38">
          <cell r="A38">
            <v>2022</v>
          </cell>
          <cell r="C38">
            <v>136036.32727129513</v>
          </cell>
          <cell r="E38">
            <v>37438</v>
          </cell>
          <cell r="G38">
            <v>59680.66391588797</v>
          </cell>
          <cell r="I38">
            <v>195716.9911871831</v>
          </cell>
          <cell r="K38">
            <v>818854.29538291239</v>
          </cell>
        </row>
        <row r="39">
          <cell r="A39">
            <v>2023</v>
          </cell>
          <cell r="C39">
            <v>144538.59772575108</v>
          </cell>
          <cell r="E39">
            <v>37438</v>
          </cell>
          <cell r="G39">
            <v>51178.393461432024</v>
          </cell>
          <cell r="I39">
            <v>195716.9911871831</v>
          </cell>
          <cell r="K39">
            <v>674315.69765716128</v>
          </cell>
        </row>
        <row r="40">
          <cell r="A40">
            <v>2024</v>
          </cell>
          <cell r="C40">
            <v>153572.26008361051</v>
          </cell>
          <cell r="E40">
            <v>37438</v>
          </cell>
          <cell r="G40">
            <v>42144.73110357258</v>
          </cell>
          <cell r="I40">
            <v>195716.9911871831</v>
          </cell>
          <cell r="K40">
            <v>520743.43757355073</v>
          </cell>
        </row>
        <row r="41">
          <cell r="A41">
            <v>2025</v>
          </cell>
          <cell r="C41">
            <v>163170.52633883618</v>
          </cell>
          <cell r="E41">
            <v>37438</v>
          </cell>
          <cell r="G41">
            <v>32546.464848346921</v>
          </cell>
          <cell r="I41">
            <v>195716.9911871831</v>
          </cell>
          <cell r="K41">
            <v>357572.91123471456</v>
          </cell>
        </row>
        <row r="42">
          <cell r="A42">
            <v>2026</v>
          </cell>
          <cell r="C42">
            <v>173368.68423501344</v>
          </cell>
          <cell r="E42">
            <v>37438</v>
          </cell>
          <cell r="G42">
            <v>22348.30695216966</v>
          </cell>
          <cell r="I42">
            <v>195716.9911871831</v>
          </cell>
          <cell r="K42">
            <v>184204.22699970112</v>
          </cell>
        </row>
        <row r="43">
          <cell r="A43">
            <v>2027</v>
          </cell>
          <cell r="C43">
            <v>184204.22699970179</v>
          </cell>
          <cell r="E43">
            <v>37438</v>
          </cell>
          <cell r="G43">
            <v>11512.76418748132</v>
          </cell>
          <cell r="I43">
            <v>195716.9911871831</v>
          </cell>
          <cell r="K43">
            <v>-6.6938810050487518E-10</v>
          </cell>
        </row>
      </sheetData>
      <sheetData sheetId="21">
        <row r="23">
          <cell r="A23">
            <v>2009</v>
          </cell>
          <cell r="C23">
            <v>1852358.8105012812</v>
          </cell>
          <cell r="E23">
            <v>37438</v>
          </cell>
          <cell r="G23">
            <v>4375000</v>
          </cell>
          <cell r="I23">
            <v>6227358.8105012812</v>
          </cell>
          <cell r="K23">
            <v>68147641.189498723</v>
          </cell>
        </row>
        <row r="24">
          <cell r="A24">
            <v>2010</v>
          </cell>
          <cell r="C24">
            <v>1968131.236157611</v>
          </cell>
          <cell r="E24">
            <v>37438</v>
          </cell>
          <cell r="G24">
            <v>4259227.5743436702</v>
          </cell>
          <cell r="I24">
            <v>6227358.8105012812</v>
          </cell>
          <cell r="K24">
            <v>66179509.953341112</v>
          </cell>
        </row>
        <row r="25">
          <cell r="A25">
            <v>2011</v>
          </cell>
          <cell r="C25">
            <v>2091139.4384174617</v>
          </cell>
          <cell r="E25">
            <v>37438</v>
          </cell>
          <cell r="G25">
            <v>4136219.3720838195</v>
          </cell>
          <cell r="I25">
            <v>6227358.8105012812</v>
          </cell>
          <cell r="K25">
            <v>64088370.514923647</v>
          </cell>
        </row>
        <row r="26">
          <cell r="A26">
            <v>2012</v>
          </cell>
          <cell r="C26">
            <v>2221835.6533185532</v>
          </cell>
          <cell r="E26">
            <v>37438</v>
          </cell>
          <cell r="G26">
            <v>4005523.1571827279</v>
          </cell>
          <cell r="I26">
            <v>6227358.8105012812</v>
          </cell>
          <cell r="K26">
            <v>61866534.861605093</v>
          </cell>
        </row>
        <row r="27">
          <cell r="A27">
            <v>2013</v>
          </cell>
          <cell r="C27">
            <v>2360700.3816509629</v>
          </cell>
          <cell r="E27">
            <v>37438</v>
          </cell>
          <cell r="G27">
            <v>3866658.4288503183</v>
          </cell>
          <cell r="I27">
            <v>6227358.8105012812</v>
          </cell>
          <cell r="K27">
            <v>59505834.479954131</v>
          </cell>
        </row>
        <row r="28">
          <cell r="A28">
            <v>2014</v>
          </cell>
          <cell r="C28">
            <v>2508244.155504148</v>
          </cell>
          <cell r="E28">
            <v>37438</v>
          </cell>
          <cell r="G28">
            <v>3719114.6549971332</v>
          </cell>
          <cell r="I28">
            <v>6227358.8105012812</v>
          </cell>
          <cell r="K28">
            <v>56997590.324449986</v>
          </cell>
        </row>
        <row r="29">
          <cell r="A29">
            <v>2015</v>
          </cell>
          <cell r="C29">
            <v>2665009.415223157</v>
          </cell>
          <cell r="E29">
            <v>37438</v>
          </cell>
          <cell r="G29">
            <v>3562349.3952781241</v>
          </cell>
          <cell r="I29">
            <v>6227358.8105012812</v>
          </cell>
          <cell r="K29">
            <v>54332580.909226827</v>
          </cell>
        </row>
        <row r="30">
          <cell r="A30">
            <v>2016</v>
          </cell>
          <cell r="C30">
            <v>2831572.5036746045</v>
          </cell>
          <cell r="E30">
            <v>37438</v>
          </cell>
          <cell r="G30">
            <v>3395786.3068266767</v>
          </cell>
          <cell r="I30">
            <v>6227358.8105012812</v>
          </cell>
          <cell r="K30">
            <v>51501008.405552223</v>
          </cell>
        </row>
        <row r="31">
          <cell r="A31">
            <v>2017</v>
          </cell>
          <cell r="C31">
            <v>3008545.7851542672</v>
          </cell>
          <cell r="E31">
            <v>37438</v>
          </cell>
          <cell r="G31">
            <v>3218813.025347014</v>
          </cell>
          <cell r="I31">
            <v>6227358.8105012812</v>
          </cell>
          <cell r="K31">
            <v>48492462.620397955</v>
          </cell>
        </row>
        <row r="32">
          <cell r="A32">
            <v>2018</v>
          </cell>
          <cell r="C32">
            <v>3196579.896726409</v>
          </cell>
          <cell r="E32">
            <v>37438</v>
          </cell>
          <cell r="G32">
            <v>3030778.9137748722</v>
          </cell>
          <cell r="I32">
            <v>6227358.8105012812</v>
          </cell>
          <cell r="K32">
            <v>45295882.723671548</v>
          </cell>
        </row>
        <row r="33">
          <cell r="A33">
            <v>2019</v>
          </cell>
          <cell r="C33">
            <v>3396366.1402718094</v>
          </cell>
          <cell r="E33">
            <v>37438</v>
          </cell>
          <cell r="G33">
            <v>2830992.6702294718</v>
          </cell>
          <cell r="I33">
            <v>6227358.8105012812</v>
          </cell>
          <cell r="K33">
            <v>41899516.583399735</v>
          </cell>
        </row>
        <row r="34">
          <cell r="A34">
            <v>2020</v>
          </cell>
          <cell r="C34">
            <v>3608639.0240387977</v>
          </cell>
          <cell r="E34">
            <v>37438</v>
          </cell>
          <cell r="G34">
            <v>2618719.7864624835</v>
          </cell>
          <cell r="I34">
            <v>6227358.8105012812</v>
          </cell>
          <cell r="K34">
            <v>38290877.559360936</v>
          </cell>
        </row>
        <row r="35">
          <cell r="A35">
            <v>2021</v>
          </cell>
          <cell r="C35">
            <v>3834178.9630412227</v>
          </cell>
          <cell r="E35">
            <v>37438</v>
          </cell>
          <cell r="G35">
            <v>2393179.8474600585</v>
          </cell>
          <cell r="I35">
            <v>6227358.8105012812</v>
          </cell>
          <cell r="K35">
            <v>34456698.596319713</v>
          </cell>
        </row>
        <row r="36">
          <cell r="A36">
            <v>2022</v>
          </cell>
          <cell r="C36">
            <v>4073815.1482312991</v>
          </cell>
          <cell r="E36">
            <v>37438</v>
          </cell>
          <cell r="G36">
            <v>2153543.662269982</v>
          </cell>
          <cell r="I36">
            <v>6227358.8105012812</v>
          </cell>
          <cell r="K36">
            <v>30382883.448088415</v>
          </cell>
        </row>
        <row r="37">
          <cell r="A37">
            <v>2023</v>
          </cell>
          <cell r="C37">
            <v>4328428.5949957557</v>
          </cell>
          <cell r="E37">
            <v>37438</v>
          </cell>
          <cell r="G37">
            <v>1898930.2155055259</v>
          </cell>
          <cell r="I37">
            <v>6227358.8105012812</v>
          </cell>
          <cell r="K37">
            <v>26054454.853092659</v>
          </cell>
        </row>
        <row r="38">
          <cell r="A38">
            <v>2024</v>
          </cell>
          <cell r="C38">
            <v>4598955.3821829902</v>
          </cell>
          <cell r="E38">
            <v>37438</v>
          </cell>
          <cell r="G38">
            <v>1628403.4283182912</v>
          </cell>
          <cell r="I38">
            <v>6227358.8105012812</v>
          </cell>
          <cell r="K38">
            <v>21455499.47090967</v>
          </cell>
        </row>
        <row r="39">
          <cell r="A39">
            <v>2025</v>
          </cell>
          <cell r="C39">
            <v>4886390.0935694268</v>
          </cell>
          <cell r="E39">
            <v>37438</v>
          </cell>
          <cell r="G39">
            <v>1340968.7169318544</v>
          </cell>
          <cell r="I39">
            <v>6227358.8105012812</v>
          </cell>
          <cell r="K39">
            <v>16569109.377340242</v>
          </cell>
        </row>
        <row r="40">
          <cell r="A40">
            <v>2026</v>
          </cell>
          <cell r="C40">
            <v>5191789.474417516</v>
          </cell>
          <cell r="E40">
            <v>37438</v>
          </cell>
          <cell r="G40">
            <v>1035569.3360837651</v>
          </cell>
          <cell r="I40">
            <v>6227358.8105012812</v>
          </cell>
          <cell r="K40">
            <v>11377319.902922727</v>
          </cell>
        </row>
        <row r="41">
          <cell r="A41">
            <v>2027</v>
          </cell>
          <cell r="C41">
            <v>5516276.3165686112</v>
          </cell>
          <cell r="E41">
            <v>37438</v>
          </cell>
          <cell r="G41">
            <v>711082.49393267045</v>
          </cell>
          <cell r="I41">
            <v>6227358.8105012812</v>
          </cell>
          <cell r="K41">
            <v>5861043.586354116</v>
          </cell>
        </row>
        <row r="42">
          <cell r="A42">
            <v>2028</v>
          </cell>
          <cell r="C42">
            <v>5861043.5863541486</v>
          </cell>
          <cell r="E42">
            <v>37438</v>
          </cell>
          <cell r="G42">
            <v>366315.22414713225</v>
          </cell>
          <cell r="I42">
            <v>6227358.8105012812</v>
          </cell>
          <cell r="K42">
            <v>-3.2596290111541748E-8</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12">
          <cell r="A12">
            <v>2007</v>
          </cell>
        </row>
      </sheetData>
      <sheetData sheetId="38">
        <row r="12">
          <cell r="A12">
            <v>2008</v>
          </cell>
        </row>
      </sheetData>
      <sheetData sheetId="39">
        <row r="12">
          <cell r="A12">
            <v>2008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SDG3)"/>
      <sheetName val="CONTROL"/>
      <sheetName val="FWTOTAL"/>
      <sheetName val="SEREFW"/>
      <sheetName val="SERNFW"/>
      <sheetName val="SEROFW"/>
      <sheetName val="SERPFW"/>
      <sheetName val="SERRFW"/>
      <sheetName val="SERIFW"/>
      <sheetName val="SERDFW"/>
      <sheetName val="SERBFW"/>
      <sheetName val="SERVFW"/>
      <sheetName val="Auth"/>
      <sheetName val="CRIPFW"/>
      <sheetName val="INC(2)(DEBTSVC)(FW)"/>
      <sheetName val="Inc(2)"/>
      <sheetName val="BAC(2)"/>
      <sheetName val="BAC(2b)"/>
      <sheetName val="SFSRB2003B"/>
      <sheetName val="FW_PJT_1"/>
      <sheetName val="IUSERN"/>
      <sheetName val="BACK(2A)PRINCRET(FW)"/>
    </sheetNames>
    <sheetDataSet>
      <sheetData sheetId="0"/>
      <sheetData sheetId="1"/>
      <sheetData sheetId="2"/>
      <sheetData sheetId="3">
        <row r="12">
          <cell r="A12">
            <v>1991</v>
          </cell>
          <cell r="C12">
            <v>0</v>
          </cell>
          <cell r="E12" t="str">
            <v>7/1</v>
          </cell>
          <cell r="G12">
            <v>108579.46</v>
          </cell>
          <cell r="I12">
            <v>108579.46</v>
          </cell>
          <cell r="K12">
            <v>6423904</v>
          </cell>
        </row>
        <row r="13">
          <cell r="A13">
            <v>1992</v>
          </cell>
          <cell r="C13">
            <v>217742</v>
          </cell>
          <cell r="E13" t="str">
            <v>7/1</v>
          </cell>
          <cell r="G13">
            <v>261296</v>
          </cell>
          <cell r="I13">
            <v>479038</v>
          </cell>
          <cell r="K13">
            <v>6206162</v>
          </cell>
        </row>
        <row r="14">
          <cell r="A14">
            <v>1993</v>
          </cell>
          <cell r="C14">
            <v>300000</v>
          </cell>
          <cell r="E14" t="str">
            <v>7/1</v>
          </cell>
          <cell r="G14">
            <v>163231.76</v>
          </cell>
          <cell r="I14">
            <v>463231.76</v>
          </cell>
          <cell r="K14">
            <v>5906162</v>
          </cell>
        </row>
        <row r="15">
          <cell r="A15">
            <v>1994</v>
          </cell>
          <cell r="C15">
            <v>400000</v>
          </cell>
          <cell r="E15" t="str">
            <v>7/1</v>
          </cell>
          <cell r="G15">
            <v>147243</v>
          </cell>
          <cell r="I15">
            <v>547243</v>
          </cell>
          <cell r="K15">
            <v>5506162</v>
          </cell>
        </row>
        <row r="16">
          <cell r="A16">
            <v>1995</v>
          </cell>
          <cell r="C16">
            <v>400000</v>
          </cell>
          <cell r="E16" t="str">
            <v>7/1</v>
          </cell>
          <cell r="G16">
            <v>181839</v>
          </cell>
          <cell r="I16">
            <v>581839</v>
          </cell>
          <cell r="K16">
            <v>5106162</v>
          </cell>
        </row>
        <row r="17">
          <cell r="A17">
            <v>1996</v>
          </cell>
          <cell r="C17">
            <v>400000</v>
          </cell>
          <cell r="E17" t="str">
            <v>7/1</v>
          </cell>
          <cell r="G17">
            <v>188255.28</v>
          </cell>
          <cell r="I17">
            <v>588255.28</v>
          </cell>
          <cell r="K17">
            <v>4706162</v>
          </cell>
        </row>
        <row r="18">
          <cell r="A18">
            <v>1997</v>
          </cell>
          <cell r="C18">
            <v>480000</v>
          </cell>
          <cell r="E18" t="str">
            <v>7/1</v>
          </cell>
          <cell r="G18">
            <v>168618.06</v>
          </cell>
          <cell r="I18">
            <v>648618.06000000006</v>
          </cell>
          <cell r="K18">
            <v>4226162</v>
          </cell>
        </row>
        <row r="19">
          <cell r="A19">
            <v>1998</v>
          </cell>
          <cell r="C19">
            <v>260000</v>
          </cell>
          <cell r="E19" t="str">
            <v>7/1</v>
          </cell>
          <cell r="G19">
            <v>158402.41</v>
          </cell>
          <cell r="I19">
            <v>418402.41000000003</v>
          </cell>
          <cell r="K19">
            <v>3966162</v>
          </cell>
        </row>
        <row r="20">
          <cell r="A20">
            <v>1999</v>
          </cell>
          <cell r="C20">
            <v>300000</v>
          </cell>
          <cell r="E20" t="str">
            <v>7/1</v>
          </cell>
          <cell r="G20">
            <v>138816</v>
          </cell>
          <cell r="I20">
            <v>438816</v>
          </cell>
          <cell r="K20">
            <v>3666162</v>
          </cell>
        </row>
        <row r="21">
          <cell r="A21">
            <v>2000</v>
          </cell>
          <cell r="C21">
            <v>300000</v>
          </cell>
          <cell r="E21" t="str">
            <v>7/1</v>
          </cell>
          <cell r="G21">
            <v>128316</v>
          </cell>
          <cell r="I21">
            <v>428316</v>
          </cell>
          <cell r="K21">
            <v>3366162</v>
          </cell>
        </row>
        <row r="22">
          <cell r="A22">
            <v>2001</v>
          </cell>
          <cell r="C22">
            <v>929292</v>
          </cell>
          <cell r="E22" t="str">
            <v>7/1</v>
          </cell>
          <cell r="G22">
            <v>97129</v>
          </cell>
          <cell r="I22">
            <v>1026421</v>
          </cell>
          <cell r="K22">
            <v>2436870</v>
          </cell>
        </row>
        <row r="23">
          <cell r="A23">
            <v>2002</v>
          </cell>
          <cell r="C23">
            <v>0</v>
          </cell>
          <cell r="E23">
            <v>37438</v>
          </cell>
          <cell r="G23">
            <v>109624.12</v>
          </cell>
          <cell r="I23">
            <v>109624.12</v>
          </cell>
          <cell r="K23">
            <v>2436870</v>
          </cell>
        </row>
        <row r="24">
          <cell r="A24">
            <v>2003</v>
          </cell>
          <cell r="C24">
            <v>0</v>
          </cell>
          <cell r="E24">
            <v>37438</v>
          </cell>
          <cell r="G24">
            <v>84646.22</v>
          </cell>
          <cell r="I24">
            <v>84646.22</v>
          </cell>
          <cell r="K24">
            <v>2436870</v>
          </cell>
        </row>
        <row r="25">
          <cell r="A25">
            <v>2004</v>
          </cell>
          <cell r="C25">
            <v>616220</v>
          </cell>
          <cell r="E25">
            <v>37438</v>
          </cell>
          <cell r="G25">
            <v>84646.22</v>
          </cell>
          <cell r="I25">
            <v>700866.22</v>
          </cell>
          <cell r="K25">
            <v>1820650</v>
          </cell>
        </row>
        <row r="26">
          <cell r="A26">
            <v>2005</v>
          </cell>
          <cell r="C26">
            <v>616220</v>
          </cell>
          <cell r="E26">
            <v>37438</v>
          </cell>
          <cell r="G26">
            <v>66159.62</v>
          </cell>
          <cell r="I26">
            <v>682379.62</v>
          </cell>
          <cell r="K26">
            <v>1204430</v>
          </cell>
        </row>
        <row r="27">
          <cell r="A27">
            <v>2006</v>
          </cell>
          <cell r="C27">
            <v>644230</v>
          </cell>
          <cell r="E27">
            <v>37438</v>
          </cell>
          <cell r="G27">
            <v>45362.2</v>
          </cell>
          <cell r="I27">
            <v>689592.2</v>
          </cell>
          <cell r="K27">
            <v>560200</v>
          </cell>
        </row>
        <row r="28">
          <cell r="A28">
            <v>2007</v>
          </cell>
          <cell r="C28">
            <v>560200</v>
          </cell>
          <cell r="E28">
            <v>37438</v>
          </cell>
          <cell r="G28">
            <v>21847.8</v>
          </cell>
          <cell r="I28">
            <v>582047.80000000005</v>
          </cell>
          <cell r="K28">
            <v>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3)"/>
      <sheetName val="CONTROL"/>
      <sheetName val="CALTOTAL"/>
      <sheetName val="SERNCAL"/>
      <sheetName val="SEROCAL"/>
      <sheetName val="SERPCAL"/>
      <sheetName val="CRCAL"/>
      <sheetName val="INC(2)"/>
      <sheetName val="BACK(2A)"/>
      <sheetName val="BACK(2b)"/>
      <sheetName val="SFSRB2004A"/>
      <sheetName val="INC(2)(DEBTSVC)(CAL)"/>
      <sheetName val="BACK(2A)PRINCRET(CAL)"/>
      <sheetName val="SERDCAL"/>
      <sheetName val="SERICAL"/>
    </sheetNames>
    <sheetDataSet>
      <sheetData sheetId="0"/>
      <sheetData sheetId="1"/>
      <sheetData sheetId="2"/>
      <sheetData sheetId="3"/>
      <sheetData sheetId="4"/>
      <sheetData sheetId="5"/>
      <sheetData sheetId="6"/>
      <sheetData sheetId="7"/>
      <sheetData sheetId="8"/>
      <sheetData sheetId="9"/>
      <sheetData sheetId="10">
        <row r="12">
          <cell r="A12">
            <v>2004</v>
          </cell>
          <cell r="C12">
            <v>0</v>
          </cell>
          <cell r="E12">
            <v>37438</v>
          </cell>
          <cell r="G12">
            <v>46802.62295081967</v>
          </cell>
          <cell r="I12">
            <v>46802.62295081967</v>
          </cell>
          <cell r="K12">
            <v>28100000</v>
          </cell>
        </row>
        <row r="13">
          <cell r="A13">
            <v>2005</v>
          </cell>
          <cell r="C13">
            <v>0</v>
          </cell>
          <cell r="E13">
            <v>37438</v>
          </cell>
          <cell r="G13">
            <v>525554.93734560988</v>
          </cell>
          <cell r="I13">
            <v>525554.93734560988</v>
          </cell>
          <cell r="K13">
            <v>28100000</v>
          </cell>
        </row>
        <row r="14">
          <cell r="A14">
            <v>2006</v>
          </cell>
          <cell r="C14">
            <v>0</v>
          </cell>
          <cell r="E14">
            <v>37438</v>
          </cell>
          <cell r="G14">
            <v>830928.54794520536</v>
          </cell>
          <cell r="I14">
            <v>830928.54794520536</v>
          </cell>
          <cell r="K14">
            <v>28100000</v>
          </cell>
        </row>
        <row r="15">
          <cell r="A15">
            <v>2007</v>
          </cell>
          <cell r="C15">
            <v>0</v>
          </cell>
          <cell r="E15">
            <v>37438</v>
          </cell>
          <cell r="G15">
            <v>1756250</v>
          </cell>
          <cell r="I15">
            <v>1756250</v>
          </cell>
          <cell r="K15">
            <v>28100000</v>
          </cell>
        </row>
        <row r="16">
          <cell r="A16">
            <v>2008</v>
          </cell>
          <cell r="C16">
            <v>100000</v>
          </cell>
          <cell r="E16">
            <v>37438</v>
          </cell>
          <cell r="G16">
            <v>1756250</v>
          </cell>
          <cell r="I16">
            <v>1856250</v>
          </cell>
          <cell r="K16">
            <v>28000000</v>
          </cell>
        </row>
        <row r="17">
          <cell r="A17">
            <v>2009</v>
          </cell>
          <cell r="C17">
            <v>100000</v>
          </cell>
          <cell r="E17">
            <v>37438</v>
          </cell>
          <cell r="G17">
            <v>1750000</v>
          </cell>
          <cell r="I17">
            <v>1850000</v>
          </cell>
          <cell r="K17">
            <v>27900000</v>
          </cell>
        </row>
        <row r="18">
          <cell r="A18">
            <v>2010</v>
          </cell>
          <cell r="C18">
            <v>100000</v>
          </cell>
          <cell r="E18">
            <v>37438</v>
          </cell>
          <cell r="G18">
            <v>1743750</v>
          </cell>
          <cell r="I18">
            <v>1843750</v>
          </cell>
          <cell r="K18">
            <v>27800000</v>
          </cell>
        </row>
        <row r="19">
          <cell r="A19">
            <v>2011</v>
          </cell>
          <cell r="C19">
            <v>200000</v>
          </cell>
          <cell r="E19">
            <v>37438</v>
          </cell>
          <cell r="G19">
            <v>1737500</v>
          </cell>
          <cell r="I19">
            <v>1937500</v>
          </cell>
          <cell r="K19">
            <v>27600000</v>
          </cell>
        </row>
        <row r="20">
          <cell r="A20">
            <v>2012</v>
          </cell>
          <cell r="C20">
            <v>500000</v>
          </cell>
          <cell r="E20">
            <v>37438</v>
          </cell>
          <cell r="G20">
            <v>1725000</v>
          </cell>
          <cell r="I20">
            <v>2225000</v>
          </cell>
          <cell r="K20">
            <v>27100000</v>
          </cell>
        </row>
        <row r="21">
          <cell r="A21">
            <v>2013</v>
          </cell>
          <cell r="C21">
            <v>500000</v>
          </cell>
          <cell r="E21">
            <v>37438</v>
          </cell>
          <cell r="G21">
            <v>1693750</v>
          </cell>
          <cell r="I21">
            <v>2193750</v>
          </cell>
          <cell r="K21">
            <v>26600000</v>
          </cell>
        </row>
        <row r="22">
          <cell r="A22">
            <v>2014</v>
          </cell>
          <cell r="C22">
            <v>500000</v>
          </cell>
          <cell r="E22">
            <v>37438</v>
          </cell>
          <cell r="G22">
            <v>1662500</v>
          </cell>
          <cell r="I22">
            <v>2162500</v>
          </cell>
          <cell r="K22">
            <v>26100000</v>
          </cell>
        </row>
        <row r="23">
          <cell r="A23">
            <v>2015</v>
          </cell>
          <cell r="C23">
            <v>500000</v>
          </cell>
          <cell r="E23">
            <v>37438</v>
          </cell>
          <cell r="G23">
            <v>1631250</v>
          </cell>
          <cell r="I23">
            <v>2131250</v>
          </cell>
          <cell r="K23">
            <v>25600000</v>
          </cell>
        </row>
        <row r="24">
          <cell r="A24">
            <v>2016</v>
          </cell>
          <cell r="C24">
            <v>500000</v>
          </cell>
          <cell r="E24">
            <v>37438</v>
          </cell>
          <cell r="G24">
            <v>1600000</v>
          </cell>
          <cell r="I24">
            <v>2100000</v>
          </cell>
          <cell r="K24">
            <v>25100000</v>
          </cell>
        </row>
        <row r="25">
          <cell r="A25">
            <v>2017</v>
          </cell>
          <cell r="C25">
            <v>600000</v>
          </cell>
          <cell r="E25">
            <v>37438</v>
          </cell>
          <cell r="G25">
            <v>1568750</v>
          </cell>
          <cell r="I25">
            <v>2168750</v>
          </cell>
          <cell r="K25">
            <v>24500000</v>
          </cell>
        </row>
        <row r="26">
          <cell r="A26">
            <v>2018</v>
          </cell>
          <cell r="C26">
            <v>800000</v>
          </cell>
          <cell r="E26">
            <v>37438</v>
          </cell>
          <cell r="G26">
            <v>1531250</v>
          </cell>
          <cell r="I26">
            <v>2331250</v>
          </cell>
          <cell r="K26">
            <v>23700000</v>
          </cell>
        </row>
        <row r="27">
          <cell r="A27">
            <v>2019</v>
          </cell>
          <cell r="C27">
            <v>800000</v>
          </cell>
          <cell r="E27">
            <v>37438</v>
          </cell>
          <cell r="G27">
            <v>1481250</v>
          </cell>
          <cell r="I27">
            <v>2281250</v>
          </cell>
          <cell r="K27">
            <v>22900000</v>
          </cell>
        </row>
        <row r="28">
          <cell r="A28">
            <v>2020</v>
          </cell>
          <cell r="C28">
            <v>900000</v>
          </cell>
          <cell r="E28">
            <v>37438</v>
          </cell>
          <cell r="G28">
            <v>1431250</v>
          </cell>
          <cell r="I28">
            <v>2331250</v>
          </cell>
          <cell r="K28">
            <v>22000000</v>
          </cell>
        </row>
        <row r="29">
          <cell r="A29">
            <v>2021</v>
          </cell>
          <cell r="C29">
            <v>900000</v>
          </cell>
          <cell r="E29">
            <v>37438</v>
          </cell>
          <cell r="G29">
            <v>1375000</v>
          </cell>
          <cell r="I29">
            <v>2275000</v>
          </cell>
          <cell r="K29">
            <v>21100000</v>
          </cell>
        </row>
        <row r="30">
          <cell r="A30">
            <v>2022</v>
          </cell>
          <cell r="C30">
            <v>1000000</v>
          </cell>
          <cell r="E30">
            <v>37438</v>
          </cell>
          <cell r="G30">
            <v>1318750</v>
          </cell>
          <cell r="I30">
            <v>2318750</v>
          </cell>
          <cell r="K30">
            <v>20100000</v>
          </cell>
        </row>
        <row r="31">
          <cell r="A31">
            <v>2023</v>
          </cell>
          <cell r="C31">
            <v>1000000</v>
          </cell>
          <cell r="E31">
            <v>37438</v>
          </cell>
          <cell r="G31">
            <v>1256250</v>
          </cell>
          <cell r="I31">
            <v>2256250</v>
          </cell>
          <cell r="K31">
            <v>19100000</v>
          </cell>
        </row>
        <row r="32">
          <cell r="A32">
            <v>2024</v>
          </cell>
          <cell r="C32">
            <v>1000000</v>
          </cell>
          <cell r="E32">
            <v>37438</v>
          </cell>
          <cell r="G32">
            <v>1193750</v>
          </cell>
          <cell r="I32">
            <v>2193750</v>
          </cell>
          <cell r="K32">
            <v>18100000</v>
          </cell>
        </row>
        <row r="33">
          <cell r="A33">
            <v>2025</v>
          </cell>
          <cell r="C33">
            <v>1000000</v>
          </cell>
          <cell r="E33">
            <v>37438</v>
          </cell>
          <cell r="G33">
            <v>1131250</v>
          </cell>
          <cell r="I33">
            <v>2131250</v>
          </cell>
          <cell r="K33">
            <v>17100000</v>
          </cell>
        </row>
        <row r="34">
          <cell r="A34">
            <v>2026</v>
          </cell>
          <cell r="C34">
            <v>1000000</v>
          </cell>
          <cell r="E34">
            <v>37438</v>
          </cell>
          <cell r="G34">
            <v>1068750</v>
          </cell>
          <cell r="I34">
            <v>2068750</v>
          </cell>
          <cell r="K34">
            <v>16100000</v>
          </cell>
        </row>
        <row r="35">
          <cell r="A35">
            <v>2027</v>
          </cell>
          <cell r="C35">
            <v>1000000</v>
          </cell>
          <cell r="E35">
            <v>37438</v>
          </cell>
          <cell r="G35">
            <v>1006250</v>
          </cell>
          <cell r="I35">
            <v>2006250</v>
          </cell>
          <cell r="K35">
            <v>15100000</v>
          </cell>
        </row>
        <row r="36">
          <cell r="A36">
            <v>2028</v>
          </cell>
          <cell r="C36">
            <v>1000000</v>
          </cell>
          <cell r="E36">
            <v>37438</v>
          </cell>
          <cell r="G36">
            <v>943750</v>
          </cell>
          <cell r="I36">
            <v>1943750</v>
          </cell>
          <cell r="K36">
            <v>14100000</v>
          </cell>
        </row>
        <row r="37">
          <cell r="A37">
            <v>2029</v>
          </cell>
          <cell r="C37">
            <v>2000000</v>
          </cell>
          <cell r="E37">
            <v>37438</v>
          </cell>
          <cell r="G37">
            <v>881250</v>
          </cell>
          <cell r="I37">
            <v>2881250</v>
          </cell>
          <cell r="K37">
            <v>12100000</v>
          </cell>
        </row>
        <row r="38">
          <cell r="A38">
            <v>2030</v>
          </cell>
          <cell r="C38">
            <v>2000000</v>
          </cell>
          <cell r="E38">
            <v>37438</v>
          </cell>
          <cell r="G38">
            <v>756250</v>
          </cell>
          <cell r="I38">
            <v>2756250</v>
          </cell>
          <cell r="K38">
            <v>10100000</v>
          </cell>
        </row>
        <row r="39">
          <cell r="A39">
            <v>2031</v>
          </cell>
          <cell r="C39">
            <v>3000000</v>
          </cell>
          <cell r="E39">
            <v>37438</v>
          </cell>
          <cell r="G39">
            <v>631250</v>
          </cell>
          <cell r="I39">
            <v>3631250</v>
          </cell>
          <cell r="K39">
            <v>7100000</v>
          </cell>
        </row>
        <row r="40">
          <cell r="A40">
            <v>2032</v>
          </cell>
          <cell r="C40">
            <v>3000000</v>
          </cell>
          <cell r="E40">
            <v>37438</v>
          </cell>
          <cell r="G40">
            <v>443750</v>
          </cell>
          <cell r="I40">
            <v>3443750</v>
          </cell>
          <cell r="K40">
            <v>4100000</v>
          </cell>
        </row>
        <row r="41">
          <cell r="A41">
            <v>2033</v>
          </cell>
          <cell r="C41">
            <v>4100000</v>
          </cell>
          <cell r="E41">
            <v>37438</v>
          </cell>
          <cell r="G41">
            <v>256250</v>
          </cell>
          <cell r="I41">
            <v>4356250</v>
          </cell>
          <cell r="K41">
            <v>0</v>
          </cell>
        </row>
      </sheetData>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58"/>
  <sheetViews>
    <sheetView workbookViewId="0">
      <selection activeCell="H39" sqref="H39"/>
    </sheetView>
  </sheetViews>
  <sheetFormatPr defaultColWidth="9.1796875" defaultRowHeight="13"/>
  <cols>
    <col min="1" max="1" width="11.54296875" style="1" customWidth="1"/>
    <col min="2" max="2" width="9.1796875" style="1"/>
    <col min="3" max="3" width="11" style="1" customWidth="1"/>
    <col min="4" max="4" width="12.1796875" style="1" customWidth="1"/>
    <col min="5" max="5" width="7.26953125" style="1" customWidth="1"/>
    <col min="6" max="6" width="10.1796875" style="1" customWidth="1"/>
    <col min="7" max="7" width="10.453125" style="1" bestFit="1" customWidth="1"/>
    <col min="8" max="9" width="9.1796875" style="1"/>
    <col min="10" max="10" width="12.7265625" style="1" customWidth="1"/>
    <col min="11" max="16384" width="9.1796875" style="1"/>
  </cols>
  <sheetData>
    <row r="1" spans="1:10" ht="15">
      <c r="A1" s="127" t="s">
        <v>0</v>
      </c>
      <c r="B1" s="127"/>
      <c r="C1" s="127"/>
      <c r="D1" s="127"/>
      <c r="E1" s="127"/>
      <c r="F1" s="127"/>
      <c r="G1" s="127"/>
      <c r="H1" s="127"/>
      <c r="I1" s="127"/>
      <c r="J1" s="127"/>
    </row>
    <row r="2" spans="1:10">
      <c r="A2" s="128" t="s">
        <v>222</v>
      </c>
      <c r="B2" s="128"/>
      <c r="C2" s="128"/>
      <c r="D2" s="128"/>
      <c r="E2" s="128"/>
      <c r="F2" s="128"/>
      <c r="G2" s="128"/>
      <c r="H2" s="128"/>
      <c r="I2" s="128"/>
      <c r="J2" s="128"/>
    </row>
    <row r="3" spans="1:10">
      <c r="A3" s="102"/>
      <c r="B3" s="102"/>
      <c r="C3" s="102"/>
      <c r="D3" s="102"/>
      <c r="E3" s="102"/>
      <c r="F3" s="102"/>
      <c r="G3" s="102"/>
      <c r="H3" s="102"/>
      <c r="I3" s="102"/>
      <c r="J3" s="102"/>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1</v>
      </c>
      <c r="B6" s="129" t="s">
        <v>213</v>
      </c>
      <c r="C6" s="130"/>
      <c r="D6" s="130"/>
      <c r="E6" s="131"/>
      <c r="F6" s="104"/>
      <c r="G6" s="105" t="s">
        <v>2</v>
      </c>
      <c r="H6" s="106"/>
      <c r="I6" s="106"/>
      <c r="J6" s="143" t="s">
        <v>228</v>
      </c>
    </row>
    <row r="7" spans="1:10">
      <c r="A7" s="6" t="s">
        <v>3</v>
      </c>
      <c r="B7" s="129" t="s">
        <v>214</v>
      </c>
      <c r="C7" s="130"/>
      <c r="D7" s="131"/>
      <c r="E7" s="104"/>
      <c r="F7" s="104"/>
      <c r="G7" s="108" t="s">
        <v>4</v>
      </c>
      <c r="H7" s="104"/>
      <c r="I7" s="109"/>
      <c r="J7" s="110"/>
    </row>
    <row r="8" spans="1:10">
      <c r="A8" s="9"/>
      <c r="B8" s="104"/>
      <c r="C8" s="104"/>
      <c r="D8" s="104"/>
      <c r="E8" s="104"/>
      <c r="F8" s="104"/>
      <c r="G8" s="104"/>
      <c r="H8" s="104"/>
      <c r="I8" s="104"/>
      <c r="J8" s="110"/>
    </row>
    <row r="9" spans="1:10">
      <c r="A9" s="6" t="s">
        <v>5</v>
      </c>
      <c r="B9" s="106"/>
      <c r="C9" s="106"/>
      <c r="D9" s="106"/>
      <c r="E9" s="109"/>
      <c r="F9" s="104"/>
      <c r="G9" s="105" t="s">
        <v>6</v>
      </c>
      <c r="H9" s="106"/>
      <c r="I9" s="106"/>
      <c r="J9" s="107"/>
    </row>
    <row r="10" spans="1:10">
      <c r="A10" s="9"/>
      <c r="B10" s="104"/>
      <c r="C10" s="104"/>
      <c r="D10" s="104"/>
      <c r="E10" s="104"/>
      <c r="F10" s="104"/>
      <c r="G10" s="104"/>
      <c r="H10" s="104"/>
      <c r="I10" s="104"/>
      <c r="J10" s="110"/>
    </row>
    <row r="11" spans="1:10">
      <c r="A11" s="6" t="s">
        <v>7</v>
      </c>
      <c r="B11" s="104"/>
      <c r="C11" s="104"/>
      <c r="D11" s="104"/>
      <c r="E11" s="109" t="s">
        <v>215</v>
      </c>
      <c r="F11" s="104"/>
      <c r="G11" s="104"/>
      <c r="H11" s="104"/>
      <c r="I11" s="104"/>
      <c r="J11" s="110"/>
    </row>
    <row r="12" spans="1:10" ht="13.5" thickBot="1">
      <c r="A12" s="10"/>
      <c r="B12" s="111"/>
      <c r="C12" s="111"/>
      <c r="D12" s="111"/>
      <c r="E12" s="111"/>
      <c r="F12" s="111"/>
      <c r="G12" s="111"/>
      <c r="H12" s="111"/>
      <c r="I12" s="111"/>
      <c r="J12" s="112"/>
    </row>
    <row r="13" spans="1:10" ht="9" customHeight="1" thickBot="1">
      <c r="A13" s="13"/>
      <c r="B13" s="13"/>
      <c r="C13" s="13"/>
      <c r="D13" s="13"/>
      <c r="E13" s="13"/>
      <c r="F13" s="13"/>
      <c r="G13" s="13"/>
      <c r="H13" s="13"/>
      <c r="I13" s="13"/>
      <c r="J13" s="13"/>
    </row>
    <row r="14" spans="1:10">
      <c r="A14" s="3"/>
      <c r="B14" s="4"/>
      <c r="C14" s="4"/>
      <c r="D14" s="4"/>
      <c r="E14" s="4"/>
      <c r="F14" s="4"/>
      <c r="G14" s="4"/>
      <c r="H14" s="4"/>
      <c r="I14" s="4"/>
      <c r="J14" s="5"/>
    </row>
    <row r="15" spans="1:10">
      <c r="A15" s="6" t="s">
        <v>8</v>
      </c>
      <c r="J15" s="8"/>
    </row>
    <row r="16" spans="1:10">
      <c r="A16" s="118" t="s">
        <v>227</v>
      </c>
      <c r="B16" s="119"/>
      <c r="C16" s="119"/>
      <c r="D16" s="119"/>
      <c r="E16" s="119"/>
      <c r="F16" s="119"/>
      <c r="G16" s="119"/>
      <c r="H16" s="119"/>
      <c r="I16" s="119"/>
      <c r="J16" s="120"/>
    </row>
    <row r="17" spans="1:10">
      <c r="A17" s="121"/>
      <c r="B17" s="122"/>
      <c r="C17" s="122"/>
      <c r="D17" s="122"/>
      <c r="E17" s="122"/>
      <c r="F17" s="122"/>
      <c r="G17" s="122"/>
      <c r="H17" s="122"/>
      <c r="I17" s="122"/>
      <c r="J17" s="123"/>
    </row>
    <row r="18" spans="1:10">
      <c r="A18" s="121"/>
      <c r="B18" s="122"/>
      <c r="C18" s="122"/>
      <c r="D18" s="122"/>
      <c r="E18" s="122"/>
      <c r="F18" s="122"/>
      <c r="G18" s="122"/>
      <c r="H18" s="122"/>
      <c r="I18" s="122"/>
      <c r="J18" s="123"/>
    </row>
    <row r="19" spans="1:10">
      <c r="A19" s="121"/>
      <c r="B19" s="122"/>
      <c r="C19" s="122"/>
      <c r="D19" s="122"/>
      <c r="E19" s="122"/>
      <c r="F19" s="122"/>
      <c r="G19" s="122"/>
      <c r="H19" s="122"/>
      <c r="I19" s="122"/>
      <c r="J19" s="123"/>
    </row>
    <row r="20" spans="1:10" ht="30" customHeight="1">
      <c r="A20" s="124"/>
      <c r="B20" s="125"/>
      <c r="C20" s="125"/>
      <c r="D20" s="125"/>
      <c r="E20" s="125"/>
      <c r="F20" s="125"/>
      <c r="G20" s="125"/>
      <c r="H20" s="125"/>
      <c r="I20" s="125"/>
      <c r="J20" s="126"/>
    </row>
    <row r="21" spans="1:10">
      <c r="A21" s="9"/>
      <c r="J21" s="8"/>
    </row>
    <row r="22" spans="1:10">
      <c r="A22" s="6" t="s">
        <v>9</v>
      </c>
      <c r="J22" s="8"/>
    </row>
    <row r="23" spans="1:10">
      <c r="A23" s="118" t="s">
        <v>224</v>
      </c>
      <c r="B23" s="119"/>
      <c r="C23" s="119"/>
      <c r="D23" s="119"/>
      <c r="E23" s="119"/>
      <c r="F23" s="119"/>
      <c r="G23" s="119"/>
      <c r="H23" s="119"/>
      <c r="I23" s="119"/>
      <c r="J23" s="120"/>
    </row>
    <row r="24" spans="1:10">
      <c r="A24" s="121"/>
      <c r="B24" s="122"/>
      <c r="C24" s="122"/>
      <c r="D24" s="122"/>
      <c r="E24" s="122"/>
      <c r="F24" s="122"/>
      <c r="G24" s="122"/>
      <c r="H24" s="122"/>
      <c r="I24" s="122"/>
      <c r="J24" s="123"/>
    </row>
    <row r="25" spans="1:10">
      <c r="A25" s="121"/>
      <c r="B25" s="122"/>
      <c r="C25" s="122"/>
      <c r="D25" s="122"/>
      <c r="E25" s="122"/>
      <c r="F25" s="122"/>
      <c r="G25" s="122"/>
      <c r="H25" s="122"/>
      <c r="I25" s="122"/>
      <c r="J25" s="123"/>
    </row>
    <row r="26" spans="1:10">
      <c r="A26" s="121"/>
      <c r="B26" s="122"/>
      <c r="C26" s="122"/>
      <c r="D26" s="122"/>
      <c r="E26" s="122"/>
      <c r="F26" s="122"/>
      <c r="G26" s="122"/>
      <c r="H26" s="122"/>
      <c r="I26" s="122"/>
      <c r="J26" s="123"/>
    </row>
    <row r="27" spans="1:10" ht="35.25" customHeight="1">
      <c r="A27" s="124"/>
      <c r="B27" s="125"/>
      <c r="C27" s="125"/>
      <c r="D27" s="125"/>
      <c r="E27" s="125"/>
      <c r="F27" s="125"/>
      <c r="G27" s="125"/>
      <c r="H27" s="125"/>
      <c r="I27" s="125"/>
      <c r="J27" s="126"/>
    </row>
    <row r="28" spans="1:10" ht="13.5" thickBot="1">
      <c r="A28" s="10"/>
      <c r="B28" s="11"/>
      <c r="C28" s="11"/>
      <c r="D28" s="11"/>
      <c r="E28" s="11"/>
      <c r="F28" s="11"/>
      <c r="G28" s="11"/>
      <c r="H28" s="11"/>
      <c r="I28" s="11"/>
      <c r="J28" s="12"/>
    </row>
    <row r="29" spans="1:10" ht="9" customHeight="1" thickBot="1">
      <c r="A29" s="13"/>
      <c r="B29" s="13"/>
      <c r="C29" s="13"/>
      <c r="D29" s="13"/>
      <c r="E29" s="13"/>
      <c r="F29" s="13"/>
      <c r="G29" s="13"/>
      <c r="H29" s="13"/>
      <c r="I29" s="13"/>
      <c r="J29" s="13"/>
    </row>
    <row r="30" spans="1:10">
      <c r="A30" s="3"/>
      <c r="B30" s="4"/>
      <c r="C30" s="4"/>
      <c r="D30" s="4"/>
      <c r="E30" s="4"/>
      <c r="F30" s="4"/>
      <c r="G30" s="4"/>
      <c r="H30" s="4"/>
      <c r="I30" s="4"/>
      <c r="J30" s="5"/>
    </row>
    <row r="31" spans="1:10">
      <c r="A31" s="6" t="s">
        <v>10</v>
      </c>
      <c r="B31" s="113" t="s">
        <v>212</v>
      </c>
      <c r="C31" s="114" t="s">
        <v>11</v>
      </c>
      <c r="D31" s="113" t="s">
        <v>212</v>
      </c>
      <c r="E31" s="114" t="s">
        <v>12</v>
      </c>
      <c r="F31" s="113" t="s">
        <v>212</v>
      </c>
      <c r="G31" s="14" t="s">
        <v>13</v>
      </c>
      <c r="J31" s="8"/>
    </row>
    <row r="32" spans="1:10">
      <c r="A32" s="9"/>
      <c r="B32" s="104"/>
      <c r="C32" s="104"/>
      <c r="D32" s="104"/>
      <c r="E32" s="104"/>
      <c r="F32" s="104"/>
      <c r="G32" s="14"/>
      <c r="J32" s="8"/>
    </row>
    <row r="33" spans="1:10">
      <c r="A33" s="6" t="s">
        <v>14</v>
      </c>
      <c r="B33" s="104"/>
      <c r="C33" s="104"/>
      <c r="D33" s="113" t="s">
        <v>212</v>
      </c>
      <c r="E33" s="114" t="s">
        <v>11</v>
      </c>
      <c r="F33" s="113" t="s">
        <v>212</v>
      </c>
      <c r="G33" s="14" t="s">
        <v>12</v>
      </c>
      <c r="J33" s="8"/>
    </row>
    <row r="34" spans="1:10" ht="13.5" thickBot="1">
      <c r="A34" s="10"/>
      <c r="B34" s="11"/>
      <c r="C34" s="11"/>
      <c r="D34" s="11"/>
      <c r="E34" s="11"/>
      <c r="F34" s="11"/>
      <c r="G34" s="11"/>
      <c r="H34" s="11"/>
      <c r="I34" s="11"/>
      <c r="J34" s="12"/>
    </row>
    <row r="35" spans="1:10" ht="9" customHeight="1" thickBot="1">
      <c r="A35" s="13"/>
      <c r="B35" s="13"/>
      <c r="C35" s="13"/>
      <c r="D35" s="13"/>
      <c r="E35" s="13"/>
      <c r="F35" s="13"/>
      <c r="G35" s="13"/>
      <c r="H35" s="13"/>
      <c r="I35" s="13"/>
      <c r="J35" s="13"/>
    </row>
    <row r="36" spans="1:10">
      <c r="A36" s="3"/>
      <c r="B36" s="4"/>
      <c r="C36" s="4"/>
      <c r="D36" s="4"/>
      <c r="E36" s="4"/>
      <c r="F36" s="4"/>
      <c r="G36" s="4"/>
      <c r="H36" s="4"/>
      <c r="I36" s="4"/>
      <c r="J36" s="5"/>
    </row>
    <row r="37" spans="1:10">
      <c r="A37" s="6" t="s">
        <v>15</v>
      </c>
      <c r="D37" s="115">
        <v>3500000</v>
      </c>
      <c r="E37" s="104"/>
      <c r="F37" s="105" t="s">
        <v>16</v>
      </c>
      <c r="G37" s="104"/>
      <c r="H37" s="116" t="s">
        <v>212</v>
      </c>
      <c r="I37" s="1" t="s">
        <v>11</v>
      </c>
      <c r="J37" s="8"/>
    </row>
    <row r="38" spans="1:10">
      <c r="A38" s="9"/>
      <c r="D38" s="104"/>
      <c r="E38" s="104"/>
      <c r="F38" s="104"/>
      <c r="G38" s="104"/>
      <c r="H38" s="116" t="s">
        <v>212</v>
      </c>
      <c r="I38" s="1" t="s">
        <v>12</v>
      </c>
      <c r="J38" s="8"/>
    </row>
    <row r="39" spans="1:10">
      <c r="A39" s="9"/>
      <c r="D39" s="104"/>
      <c r="E39" s="104"/>
      <c r="F39" s="104"/>
      <c r="G39" s="104"/>
      <c r="H39" s="104"/>
      <c r="J39" s="8"/>
    </row>
    <row r="40" spans="1:10">
      <c r="A40" s="6" t="s">
        <v>17</v>
      </c>
      <c r="D40" s="115">
        <v>3500000</v>
      </c>
      <c r="E40" s="104" t="s">
        <v>226</v>
      </c>
      <c r="F40" s="104"/>
      <c r="G40" s="104"/>
      <c r="H40" s="104"/>
      <c r="J40" s="8"/>
    </row>
    <row r="41" spans="1:10">
      <c r="A41" s="9"/>
      <c r="D41" s="115"/>
      <c r="E41" s="104"/>
      <c r="F41" s="104"/>
      <c r="G41" s="104"/>
      <c r="H41" s="104"/>
      <c r="J41" s="8"/>
    </row>
    <row r="42" spans="1:10">
      <c r="A42" s="9"/>
      <c r="D42" s="115"/>
      <c r="E42" s="104"/>
      <c r="F42" s="104"/>
      <c r="G42" s="104"/>
      <c r="H42" s="104"/>
      <c r="J42" s="8"/>
    </row>
    <row r="43" spans="1:10">
      <c r="A43" s="9"/>
      <c r="D43" s="115"/>
      <c r="E43" s="104"/>
      <c r="F43" s="104"/>
      <c r="G43" s="104"/>
      <c r="H43" s="104"/>
      <c r="J43" s="8"/>
    </row>
    <row r="44" spans="1:10">
      <c r="A44" s="9"/>
      <c r="D44" s="104"/>
      <c r="E44" s="104"/>
      <c r="F44" s="104"/>
      <c r="G44" s="104"/>
      <c r="H44" s="104"/>
      <c r="J44" s="8"/>
    </row>
    <row r="45" spans="1:10">
      <c r="A45" s="6" t="s">
        <v>18</v>
      </c>
      <c r="D45" s="113"/>
      <c r="E45" s="104"/>
      <c r="F45" s="104"/>
      <c r="G45" s="104"/>
      <c r="H45" s="104"/>
      <c r="J45" s="8"/>
    </row>
    <row r="46" spans="1:10">
      <c r="A46" s="9"/>
      <c r="D46" s="104"/>
      <c r="E46" s="104"/>
      <c r="F46" s="104"/>
      <c r="G46" s="104"/>
      <c r="H46" s="104"/>
      <c r="J46" s="8"/>
    </row>
    <row r="47" spans="1:10">
      <c r="A47" s="6" t="s">
        <v>19</v>
      </c>
      <c r="D47" s="113" t="s">
        <v>215</v>
      </c>
      <c r="E47" s="104"/>
      <c r="F47" s="104"/>
      <c r="G47" s="104"/>
      <c r="H47" s="104"/>
      <c r="J47" s="8"/>
    </row>
    <row r="48" spans="1:10">
      <c r="A48" s="9"/>
      <c r="D48" s="104"/>
      <c r="E48" s="104"/>
      <c r="F48" s="104"/>
      <c r="G48" s="104"/>
      <c r="H48" s="104"/>
      <c r="J48" s="8"/>
    </row>
    <row r="49" spans="1:10">
      <c r="A49" s="6" t="s">
        <v>20</v>
      </c>
      <c r="D49" s="104"/>
      <c r="E49" s="104"/>
      <c r="F49" s="104"/>
      <c r="G49" s="115">
        <v>-68000</v>
      </c>
      <c r="H49" s="104"/>
      <c r="J49" s="8"/>
    </row>
    <row r="50" spans="1:10">
      <c r="A50" s="9"/>
      <c r="D50" s="104"/>
      <c r="E50" s="104"/>
      <c r="F50" s="104"/>
      <c r="G50" s="104"/>
      <c r="H50" s="104"/>
      <c r="J50" s="8"/>
    </row>
    <row r="51" spans="1:10">
      <c r="A51" s="6" t="s">
        <v>21</v>
      </c>
      <c r="D51" s="104"/>
      <c r="E51" s="104"/>
      <c r="F51" s="115"/>
      <c r="G51" s="104"/>
      <c r="H51" s="104"/>
      <c r="J51" s="8"/>
    </row>
    <row r="52" spans="1:10" ht="13.5" thickBot="1">
      <c r="A52" s="10"/>
      <c r="B52" s="11"/>
      <c r="C52" s="11"/>
      <c r="D52" s="11"/>
      <c r="E52" s="11"/>
      <c r="F52" s="11"/>
      <c r="G52" s="11"/>
      <c r="H52" s="11"/>
      <c r="I52" s="11"/>
      <c r="J52" s="12"/>
    </row>
    <row r="53" spans="1:10" ht="9" customHeight="1">
      <c r="A53" s="13"/>
      <c r="B53" s="13"/>
      <c r="C53" s="13"/>
      <c r="D53" s="13"/>
      <c r="E53" s="13"/>
      <c r="F53" s="13"/>
      <c r="G53" s="13"/>
      <c r="H53" s="13"/>
      <c r="I53" s="13"/>
      <c r="J53" s="13"/>
    </row>
    <row r="54" spans="1:10">
      <c r="A54" s="15" t="s">
        <v>22</v>
      </c>
    </row>
    <row r="55" spans="1:10">
      <c r="A55" s="16" t="s">
        <v>23</v>
      </c>
    </row>
    <row r="56" spans="1:10">
      <c r="A56" s="16" t="s">
        <v>24</v>
      </c>
    </row>
    <row r="57" spans="1:10">
      <c r="A57" s="16" t="s">
        <v>25</v>
      </c>
    </row>
    <row r="58" spans="1:10">
      <c r="A58" s="16" t="s">
        <v>26</v>
      </c>
    </row>
  </sheetData>
  <mergeCells count="6">
    <mergeCell ref="A23:J27"/>
    <mergeCell ref="A1:J1"/>
    <mergeCell ref="A2:J2"/>
    <mergeCell ref="B6:E6"/>
    <mergeCell ref="B7:D7"/>
    <mergeCell ref="A16:J20"/>
  </mergeCells>
  <pageMargins left="0.28999999999999998" right="0.23" top="0.49" bottom="0.42"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J59"/>
  <sheetViews>
    <sheetView topLeftCell="A40" zoomScale="120" zoomScaleNormal="120" workbookViewId="0">
      <selection activeCell="J6" sqref="J6"/>
    </sheetView>
  </sheetViews>
  <sheetFormatPr defaultColWidth="9.1796875" defaultRowHeight="13"/>
  <cols>
    <col min="1" max="1" width="11.54296875" style="1" customWidth="1"/>
    <col min="2" max="2" width="9.1796875" style="1"/>
    <col min="3" max="3" width="11" style="1" customWidth="1"/>
    <col min="4" max="4" width="12.1796875" style="1" customWidth="1"/>
    <col min="5" max="5" width="7.26953125" style="1" customWidth="1"/>
    <col min="6" max="6" width="10.1796875" style="1" customWidth="1"/>
    <col min="7" max="7" width="10.453125" style="1" bestFit="1" customWidth="1"/>
    <col min="8" max="9" width="9.1796875" style="1"/>
    <col min="10" max="10" width="12.7265625" style="1" customWidth="1"/>
    <col min="11" max="16384" width="9.1796875" style="1"/>
  </cols>
  <sheetData>
    <row r="1" spans="1:10" ht="15">
      <c r="A1" s="127" t="s">
        <v>27</v>
      </c>
      <c r="B1" s="127"/>
      <c r="C1" s="127"/>
      <c r="D1" s="127"/>
      <c r="E1" s="127"/>
      <c r="F1" s="127"/>
      <c r="G1" s="127"/>
      <c r="H1" s="127"/>
      <c r="I1" s="127"/>
      <c r="J1" s="127"/>
    </row>
    <row r="2" spans="1:10">
      <c r="A2" s="128" t="s">
        <v>222</v>
      </c>
      <c r="B2" s="128"/>
      <c r="C2" s="128"/>
      <c r="D2" s="128"/>
      <c r="E2" s="128"/>
      <c r="F2" s="128"/>
      <c r="G2" s="128"/>
      <c r="H2" s="128"/>
      <c r="I2" s="128"/>
      <c r="J2" s="128"/>
    </row>
    <row r="3" spans="1:10">
      <c r="A3" s="102"/>
      <c r="B3" s="102"/>
      <c r="C3" s="102"/>
      <c r="D3" s="102"/>
      <c r="E3" s="102"/>
      <c r="F3" s="102"/>
      <c r="G3" s="102"/>
      <c r="H3" s="102"/>
      <c r="I3" s="102"/>
      <c r="J3" s="102"/>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1</v>
      </c>
      <c r="B6" s="129" t="s">
        <v>213</v>
      </c>
      <c r="C6" s="130"/>
      <c r="D6" s="130"/>
      <c r="E6" s="131"/>
      <c r="F6" s="104"/>
      <c r="G6" s="105" t="s">
        <v>2</v>
      </c>
      <c r="H6" s="106"/>
      <c r="I6" s="106"/>
      <c r="J6" s="143" t="s">
        <v>228</v>
      </c>
    </row>
    <row r="7" spans="1:10">
      <c r="A7" s="6" t="s">
        <v>3</v>
      </c>
      <c r="B7" s="129" t="s">
        <v>214</v>
      </c>
      <c r="C7" s="130"/>
      <c r="D7" s="131"/>
      <c r="E7" s="104"/>
      <c r="F7" s="104"/>
      <c r="G7" s="108" t="s">
        <v>4</v>
      </c>
      <c r="H7" s="104"/>
      <c r="I7" s="109"/>
      <c r="J7" s="110"/>
    </row>
    <row r="8" spans="1:10" ht="13.5" thickBot="1">
      <c r="A8" s="10"/>
      <c r="B8" s="11"/>
      <c r="C8" s="11"/>
      <c r="D8" s="11"/>
      <c r="E8" s="11"/>
      <c r="F8" s="11"/>
      <c r="G8" s="11"/>
      <c r="H8" s="11"/>
      <c r="I8" s="11"/>
      <c r="J8" s="12"/>
    </row>
    <row r="9" spans="1:10" ht="9" customHeight="1" thickBot="1">
      <c r="A9" s="13"/>
      <c r="B9" s="13"/>
      <c r="C9" s="13"/>
      <c r="D9" s="13"/>
      <c r="E9" s="13"/>
      <c r="F9" s="13"/>
      <c r="G9" s="13"/>
      <c r="H9" s="13"/>
      <c r="I9" s="13"/>
      <c r="J9" s="13"/>
    </row>
    <row r="10" spans="1:10">
      <c r="A10" s="3"/>
      <c r="B10" s="4"/>
      <c r="C10" s="4"/>
      <c r="D10" s="4"/>
      <c r="E10" s="4"/>
      <c r="F10" s="4"/>
      <c r="G10" s="4"/>
      <c r="H10" s="4"/>
      <c r="I10" s="4"/>
      <c r="J10" s="5"/>
    </row>
    <row r="11" spans="1:10">
      <c r="A11" s="6" t="s">
        <v>28</v>
      </c>
      <c r="J11" s="8"/>
    </row>
    <row r="12" spans="1:10">
      <c r="A12" s="118" t="s">
        <v>225</v>
      </c>
      <c r="B12" s="119"/>
      <c r="C12" s="119"/>
      <c r="D12" s="119"/>
      <c r="E12" s="119"/>
      <c r="F12" s="119"/>
      <c r="G12" s="119"/>
      <c r="H12" s="119"/>
      <c r="I12" s="119"/>
      <c r="J12" s="120"/>
    </row>
    <row r="13" spans="1:10">
      <c r="A13" s="121"/>
      <c r="B13" s="122"/>
      <c r="C13" s="122"/>
      <c r="D13" s="122"/>
      <c r="E13" s="122"/>
      <c r="F13" s="122"/>
      <c r="G13" s="122"/>
      <c r="H13" s="122"/>
      <c r="I13" s="122"/>
      <c r="J13" s="123"/>
    </row>
    <row r="14" spans="1:10">
      <c r="A14" s="121"/>
      <c r="B14" s="122"/>
      <c r="C14" s="122"/>
      <c r="D14" s="122"/>
      <c r="E14" s="122"/>
      <c r="F14" s="122"/>
      <c r="G14" s="122"/>
      <c r="H14" s="122"/>
      <c r="I14" s="122"/>
      <c r="J14" s="123"/>
    </row>
    <row r="15" spans="1:10">
      <c r="A15" s="121"/>
      <c r="B15" s="122"/>
      <c r="C15" s="122"/>
      <c r="D15" s="122"/>
      <c r="E15" s="122"/>
      <c r="F15" s="122"/>
      <c r="G15" s="122"/>
      <c r="H15" s="122"/>
      <c r="I15" s="122"/>
      <c r="J15" s="123"/>
    </row>
    <row r="16" spans="1:10">
      <c r="A16" s="121"/>
      <c r="B16" s="122"/>
      <c r="C16" s="122"/>
      <c r="D16" s="122"/>
      <c r="E16" s="122"/>
      <c r="F16" s="122"/>
      <c r="G16" s="122"/>
      <c r="H16" s="122"/>
      <c r="I16" s="122"/>
      <c r="J16" s="123"/>
    </row>
    <row r="17" spans="1:10">
      <c r="A17" s="121"/>
      <c r="B17" s="122"/>
      <c r="C17" s="122"/>
      <c r="D17" s="122"/>
      <c r="E17" s="122"/>
      <c r="F17" s="122"/>
      <c r="G17" s="122"/>
      <c r="H17" s="122"/>
      <c r="I17" s="122"/>
      <c r="J17" s="123"/>
    </row>
    <row r="18" spans="1:10">
      <c r="A18" s="121"/>
      <c r="B18" s="122"/>
      <c r="C18" s="122"/>
      <c r="D18" s="122"/>
      <c r="E18" s="122"/>
      <c r="F18" s="122"/>
      <c r="G18" s="122"/>
      <c r="H18" s="122"/>
      <c r="I18" s="122"/>
      <c r="J18" s="123"/>
    </row>
    <row r="19" spans="1:10">
      <c r="A19" s="121"/>
      <c r="B19" s="122"/>
      <c r="C19" s="122"/>
      <c r="D19" s="122"/>
      <c r="E19" s="122"/>
      <c r="F19" s="122"/>
      <c r="G19" s="122"/>
      <c r="H19" s="122"/>
      <c r="I19" s="122"/>
      <c r="J19" s="123"/>
    </row>
    <row r="20" spans="1:10">
      <c r="A20" s="124"/>
      <c r="B20" s="125"/>
      <c r="C20" s="125"/>
      <c r="D20" s="125"/>
      <c r="E20" s="125"/>
      <c r="F20" s="125"/>
      <c r="G20" s="125"/>
      <c r="H20" s="125"/>
      <c r="I20" s="125"/>
      <c r="J20" s="126"/>
    </row>
    <row r="21" spans="1:10">
      <c r="A21" s="9"/>
      <c r="J21" s="8"/>
    </row>
    <row r="22" spans="1:10">
      <c r="A22" s="6" t="s">
        <v>29</v>
      </c>
      <c r="J22" s="8"/>
    </row>
    <row r="23" spans="1:10">
      <c r="A23" s="118" t="s">
        <v>223</v>
      </c>
      <c r="B23" s="119"/>
      <c r="C23" s="119"/>
      <c r="D23" s="119"/>
      <c r="E23" s="119"/>
      <c r="F23" s="119"/>
      <c r="G23" s="119"/>
      <c r="H23" s="119"/>
      <c r="I23" s="119"/>
      <c r="J23" s="120"/>
    </row>
    <row r="24" spans="1:10">
      <c r="A24" s="121"/>
      <c r="B24" s="122"/>
      <c r="C24" s="122"/>
      <c r="D24" s="122"/>
      <c r="E24" s="122"/>
      <c r="F24" s="122"/>
      <c r="G24" s="122"/>
      <c r="H24" s="122"/>
      <c r="I24" s="122"/>
      <c r="J24" s="123"/>
    </row>
    <row r="25" spans="1:10">
      <c r="A25" s="121"/>
      <c r="B25" s="122"/>
      <c r="C25" s="122"/>
      <c r="D25" s="122"/>
      <c r="E25" s="122"/>
      <c r="F25" s="122"/>
      <c r="G25" s="122"/>
      <c r="H25" s="122"/>
      <c r="I25" s="122"/>
      <c r="J25" s="123"/>
    </row>
    <row r="26" spans="1:10">
      <c r="A26" s="121"/>
      <c r="B26" s="122"/>
      <c r="C26" s="122"/>
      <c r="D26" s="122"/>
      <c r="E26" s="122"/>
      <c r="F26" s="122"/>
      <c r="G26" s="122"/>
      <c r="H26" s="122"/>
      <c r="I26" s="122"/>
      <c r="J26" s="123"/>
    </row>
    <row r="27" spans="1:10">
      <c r="A27" s="121"/>
      <c r="B27" s="122"/>
      <c r="C27" s="122"/>
      <c r="D27" s="122"/>
      <c r="E27" s="122"/>
      <c r="F27" s="122"/>
      <c r="G27" s="122"/>
      <c r="H27" s="122"/>
      <c r="I27" s="122"/>
      <c r="J27" s="123"/>
    </row>
    <row r="28" spans="1:10">
      <c r="A28" s="121"/>
      <c r="B28" s="122"/>
      <c r="C28" s="122"/>
      <c r="D28" s="122"/>
      <c r="E28" s="122"/>
      <c r="F28" s="122"/>
      <c r="G28" s="122"/>
      <c r="H28" s="122"/>
      <c r="I28" s="122"/>
      <c r="J28" s="123"/>
    </row>
    <row r="29" spans="1:10">
      <c r="A29" s="121"/>
      <c r="B29" s="122"/>
      <c r="C29" s="122"/>
      <c r="D29" s="122"/>
      <c r="E29" s="122"/>
      <c r="F29" s="122"/>
      <c r="G29" s="122"/>
      <c r="H29" s="122"/>
      <c r="I29" s="122"/>
      <c r="J29" s="123"/>
    </row>
    <row r="30" spans="1:10">
      <c r="A30" s="121"/>
      <c r="B30" s="122"/>
      <c r="C30" s="122"/>
      <c r="D30" s="122"/>
      <c r="E30" s="122"/>
      <c r="F30" s="122"/>
      <c r="G30" s="122"/>
      <c r="H30" s="122"/>
      <c r="I30" s="122"/>
      <c r="J30" s="123"/>
    </row>
    <row r="31" spans="1:10">
      <c r="A31" s="124"/>
      <c r="B31" s="125"/>
      <c r="C31" s="125"/>
      <c r="D31" s="125"/>
      <c r="E31" s="125"/>
      <c r="F31" s="125"/>
      <c r="G31" s="125"/>
      <c r="H31" s="125"/>
      <c r="I31" s="125"/>
      <c r="J31" s="126"/>
    </row>
    <row r="32" spans="1:10">
      <c r="A32" s="17"/>
      <c r="B32" s="18"/>
      <c r="C32" s="18"/>
      <c r="D32" s="18"/>
      <c r="E32" s="18"/>
      <c r="F32" s="18"/>
      <c r="G32" s="18"/>
      <c r="H32" s="18"/>
      <c r="I32" s="18"/>
      <c r="J32" s="19"/>
    </row>
    <row r="33" spans="1:10">
      <c r="A33" s="6" t="s">
        <v>30</v>
      </c>
      <c r="J33" s="8"/>
    </row>
    <row r="34" spans="1:10">
      <c r="A34" s="118" t="s">
        <v>210</v>
      </c>
      <c r="B34" s="119"/>
      <c r="C34" s="119"/>
      <c r="D34" s="119"/>
      <c r="E34" s="119"/>
      <c r="F34" s="119"/>
      <c r="G34" s="119"/>
      <c r="H34" s="119"/>
      <c r="I34" s="119"/>
      <c r="J34" s="120"/>
    </row>
    <row r="35" spans="1:10">
      <c r="A35" s="121"/>
      <c r="B35" s="122"/>
      <c r="C35" s="122"/>
      <c r="D35" s="122"/>
      <c r="E35" s="122"/>
      <c r="F35" s="122"/>
      <c r="G35" s="122"/>
      <c r="H35" s="122"/>
      <c r="I35" s="122"/>
      <c r="J35" s="123"/>
    </row>
    <row r="36" spans="1:10">
      <c r="A36" s="121"/>
      <c r="B36" s="122"/>
      <c r="C36" s="122"/>
      <c r="D36" s="122"/>
      <c r="E36" s="122"/>
      <c r="F36" s="122"/>
      <c r="G36" s="122"/>
      <c r="H36" s="122"/>
      <c r="I36" s="122"/>
      <c r="J36" s="123"/>
    </row>
    <row r="37" spans="1:10">
      <c r="A37" s="121"/>
      <c r="B37" s="122"/>
      <c r="C37" s="122"/>
      <c r="D37" s="122"/>
      <c r="E37" s="122"/>
      <c r="F37" s="122"/>
      <c r="G37" s="122"/>
      <c r="H37" s="122"/>
      <c r="I37" s="122"/>
      <c r="J37" s="123"/>
    </row>
    <row r="38" spans="1:10">
      <c r="A38" s="121"/>
      <c r="B38" s="122"/>
      <c r="C38" s="122"/>
      <c r="D38" s="122"/>
      <c r="E38" s="122"/>
      <c r="F38" s="122"/>
      <c r="G38" s="122"/>
      <c r="H38" s="122"/>
      <c r="I38" s="122"/>
      <c r="J38" s="123"/>
    </row>
    <row r="39" spans="1:10">
      <c r="A39" s="121"/>
      <c r="B39" s="122"/>
      <c r="C39" s="122"/>
      <c r="D39" s="122"/>
      <c r="E39" s="122"/>
      <c r="F39" s="122"/>
      <c r="G39" s="122"/>
      <c r="H39" s="122"/>
      <c r="I39" s="122"/>
      <c r="J39" s="123"/>
    </row>
    <row r="40" spans="1:10">
      <c r="A40" s="121"/>
      <c r="B40" s="122"/>
      <c r="C40" s="122"/>
      <c r="D40" s="122"/>
      <c r="E40" s="122"/>
      <c r="F40" s="122"/>
      <c r="G40" s="122"/>
      <c r="H40" s="122"/>
      <c r="I40" s="122"/>
      <c r="J40" s="123"/>
    </row>
    <row r="41" spans="1:10">
      <c r="A41" s="124"/>
      <c r="B41" s="125"/>
      <c r="C41" s="125"/>
      <c r="D41" s="125"/>
      <c r="E41" s="125"/>
      <c r="F41" s="125"/>
      <c r="G41" s="125"/>
      <c r="H41" s="125"/>
      <c r="I41" s="125"/>
      <c r="J41" s="126"/>
    </row>
    <row r="42" spans="1:10" ht="13.5" thickBot="1">
      <c r="A42" s="10"/>
      <c r="B42" s="11"/>
      <c r="C42" s="11"/>
      <c r="D42" s="11"/>
      <c r="E42" s="11"/>
      <c r="F42" s="11"/>
      <c r="G42" s="11"/>
      <c r="H42" s="11"/>
      <c r="I42" s="11"/>
      <c r="J42" s="12"/>
    </row>
    <row r="43" spans="1:10">
      <c r="A43" s="6" t="s">
        <v>31</v>
      </c>
      <c r="J43" s="8"/>
    </row>
    <row r="44" spans="1:10">
      <c r="A44" s="118" t="s">
        <v>211</v>
      </c>
      <c r="B44" s="119"/>
      <c r="C44" s="119"/>
      <c r="D44" s="119"/>
      <c r="E44" s="119"/>
      <c r="F44" s="119"/>
      <c r="G44" s="119"/>
      <c r="H44" s="119"/>
      <c r="I44" s="119"/>
      <c r="J44" s="120"/>
    </row>
    <row r="45" spans="1:10">
      <c r="A45" s="121"/>
      <c r="B45" s="122"/>
      <c r="C45" s="122"/>
      <c r="D45" s="122"/>
      <c r="E45" s="122"/>
      <c r="F45" s="122"/>
      <c r="G45" s="122"/>
      <c r="H45" s="122"/>
      <c r="I45" s="122"/>
      <c r="J45" s="123"/>
    </row>
    <row r="46" spans="1:10">
      <c r="A46" s="121"/>
      <c r="B46" s="122"/>
      <c r="C46" s="122"/>
      <c r="D46" s="122"/>
      <c r="E46" s="122"/>
      <c r="F46" s="122"/>
      <c r="G46" s="122"/>
      <c r="H46" s="122"/>
      <c r="I46" s="122"/>
      <c r="J46" s="123"/>
    </row>
    <row r="47" spans="1:10">
      <c r="A47" s="121"/>
      <c r="B47" s="122"/>
      <c r="C47" s="122"/>
      <c r="D47" s="122"/>
      <c r="E47" s="122"/>
      <c r="F47" s="122"/>
      <c r="G47" s="122"/>
      <c r="H47" s="122"/>
      <c r="I47" s="122"/>
      <c r="J47" s="123"/>
    </row>
    <row r="48" spans="1:10">
      <c r="A48" s="121"/>
      <c r="B48" s="122"/>
      <c r="C48" s="122"/>
      <c r="D48" s="122"/>
      <c r="E48" s="122"/>
      <c r="F48" s="122"/>
      <c r="G48" s="122"/>
      <c r="H48" s="122"/>
      <c r="I48" s="122"/>
      <c r="J48" s="123"/>
    </row>
    <row r="49" spans="1:10">
      <c r="A49" s="124"/>
      <c r="B49" s="125"/>
      <c r="C49" s="125"/>
      <c r="D49" s="125"/>
      <c r="E49" s="125"/>
      <c r="F49" s="125"/>
      <c r="G49" s="125"/>
      <c r="H49" s="125"/>
      <c r="I49" s="125"/>
      <c r="J49" s="126"/>
    </row>
    <row r="50" spans="1:10" ht="13.5" thickBot="1">
      <c r="A50" s="10"/>
      <c r="B50" s="11"/>
      <c r="C50" s="11"/>
      <c r="D50" s="11"/>
      <c r="E50" s="11"/>
      <c r="F50" s="11"/>
      <c r="G50" s="11"/>
      <c r="H50" s="11"/>
      <c r="I50" s="11"/>
      <c r="J50" s="12"/>
    </row>
    <row r="51" spans="1:10">
      <c r="A51" s="20" t="s">
        <v>32</v>
      </c>
      <c r="B51" s="4"/>
      <c r="C51" s="4"/>
      <c r="D51" s="4"/>
      <c r="E51" s="4"/>
      <c r="F51" s="4"/>
      <c r="G51" s="4"/>
      <c r="H51" s="4"/>
      <c r="I51" s="4"/>
      <c r="J51" s="5"/>
    </row>
    <row r="52" spans="1:10">
      <c r="A52" s="118"/>
      <c r="B52" s="119"/>
      <c r="C52" s="119"/>
      <c r="D52" s="119"/>
      <c r="E52" s="119"/>
      <c r="F52" s="119"/>
      <c r="G52" s="119"/>
      <c r="H52" s="119"/>
      <c r="I52" s="119"/>
      <c r="J52" s="120"/>
    </row>
    <row r="53" spans="1:10">
      <c r="A53" s="121"/>
      <c r="B53" s="122"/>
      <c r="C53" s="122"/>
      <c r="D53" s="122"/>
      <c r="E53" s="122"/>
      <c r="F53" s="122"/>
      <c r="G53" s="122"/>
      <c r="H53" s="122"/>
      <c r="I53" s="122"/>
      <c r="J53" s="123"/>
    </row>
    <row r="54" spans="1:10">
      <c r="A54" s="121"/>
      <c r="B54" s="122"/>
      <c r="C54" s="122"/>
      <c r="D54" s="122"/>
      <c r="E54" s="122"/>
      <c r="F54" s="122"/>
      <c r="G54" s="122"/>
      <c r="H54" s="122"/>
      <c r="I54" s="122"/>
      <c r="J54" s="123"/>
    </row>
    <row r="55" spans="1:10">
      <c r="A55" s="121"/>
      <c r="B55" s="122"/>
      <c r="C55" s="122"/>
      <c r="D55" s="122"/>
      <c r="E55" s="122"/>
      <c r="F55" s="122"/>
      <c r="G55" s="122"/>
      <c r="H55" s="122"/>
      <c r="I55" s="122"/>
      <c r="J55" s="123"/>
    </row>
    <row r="56" spans="1:10">
      <c r="A56" s="121"/>
      <c r="B56" s="122"/>
      <c r="C56" s="122"/>
      <c r="D56" s="122"/>
      <c r="E56" s="122"/>
      <c r="F56" s="122"/>
      <c r="G56" s="122"/>
      <c r="H56" s="122"/>
      <c r="I56" s="122"/>
      <c r="J56" s="123"/>
    </row>
    <row r="57" spans="1:10">
      <c r="A57" s="124"/>
      <c r="B57" s="125"/>
      <c r="C57" s="125"/>
      <c r="D57" s="125"/>
      <c r="E57" s="125"/>
      <c r="F57" s="125"/>
      <c r="G57" s="125"/>
      <c r="H57" s="125"/>
      <c r="I57" s="125"/>
      <c r="J57" s="126"/>
    </row>
    <row r="58" spans="1:10">
      <c r="A58" s="21"/>
      <c r="B58" s="22"/>
      <c r="C58" s="22"/>
      <c r="D58" s="22"/>
      <c r="E58" s="22"/>
      <c r="F58" s="22"/>
      <c r="G58" s="22"/>
      <c r="H58" s="22"/>
      <c r="I58" s="22"/>
      <c r="J58" s="23"/>
    </row>
    <row r="59" spans="1:10" ht="9" customHeight="1" thickBot="1">
      <c r="A59" s="24"/>
      <c r="B59" s="25"/>
      <c r="C59" s="25"/>
      <c r="D59" s="25"/>
      <c r="E59" s="25"/>
      <c r="F59" s="25"/>
      <c r="G59" s="25"/>
      <c r="H59" s="25"/>
      <c r="I59" s="25"/>
      <c r="J59" s="26"/>
    </row>
  </sheetData>
  <mergeCells count="9">
    <mergeCell ref="A34:J41"/>
    <mergeCell ref="A44:J49"/>
    <mergeCell ref="A52:J57"/>
    <mergeCell ref="A1:J1"/>
    <mergeCell ref="A2:J2"/>
    <mergeCell ref="B6:E6"/>
    <mergeCell ref="B7:D7"/>
    <mergeCell ref="A12:J20"/>
    <mergeCell ref="A23:J31"/>
  </mergeCells>
  <pageMargins left="0.28999999999999998" right="0.23" top="0.49" bottom="0.42"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N49"/>
  <sheetViews>
    <sheetView zoomScaleNormal="100" workbookViewId="0">
      <selection activeCell="A10" sqref="A10"/>
    </sheetView>
  </sheetViews>
  <sheetFormatPr defaultColWidth="9.1796875" defaultRowHeight="13"/>
  <cols>
    <col min="1" max="1" width="35.81640625" style="73" customWidth="1"/>
    <col min="2" max="2" width="12.7265625" style="27" customWidth="1"/>
    <col min="3" max="3" width="1.453125" style="27" customWidth="1"/>
    <col min="4" max="4" width="14.7265625" style="27" customWidth="1"/>
    <col min="5" max="5" width="1.54296875" style="27" customWidth="1"/>
    <col min="6" max="6" width="14.1796875" style="74" customWidth="1"/>
    <col min="7" max="7" width="1.453125" style="27" customWidth="1"/>
    <col min="8" max="8" width="14.1796875" style="27" customWidth="1"/>
    <col min="9" max="9" width="1.54296875" style="27" customWidth="1"/>
    <col min="10" max="10" width="12.7265625" style="27" customWidth="1"/>
    <col min="11" max="11" width="1.453125" style="27" customWidth="1"/>
    <col min="12" max="12" width="11.81640625" style="27" customWidth="1"/>
    <col min="13" max="13" width="1.453125" style="27" customWidth="1"/>
    <col min="14" max="14" width="12.26953125" style="27" customWidth="1"/>
    <col min="15" max="16384" width="9.1796875" style="27"/>
  </cols>
  <sheetData>
    <row r="1" spans="1:14">
      <c r="A1" s="132" t="s">
        <v>33</v>
      </c>
      <c r="B1" s="132"/>
      <c r="C1" s="132"/>
      <c r="D1" s="132"/>
      <c r="E1" s="132"/>
      <c r="F1" s="132"/>
      <c r="G1" s="132"/>
      <c r="H1" s="132"/>
      <c r="I1" s="132"/>
      <c r="J1" s="132"/>
      <c r="K1" s="132"/>
      <c r="L1" s="132"/>
      <c r="M1" s="132"/>
      <c r="N1" s="132"/>
    </row>
    <row r="2" spans="1:14">
      <c r="A2" s="133" t="s">
        <v>34</v>
      </c>
      <c r="B2" s="133"/>
      <c r="C2" s="133"/>
      <c r="D2" s="133"/>
      <c r="E2" s="133"/>
      <c r="F2" s="133"/>
      <c r="G2" s="133"/>
      <c r="H2" s="133"/>
      <c r="I2" s="133"/>
      <c r="J2" s="133"/>
      <c r="K2" s="133"/>
      <c r="L2" s="133"/>
      <c r="M2" s="133"/>
      <c r="N2" s="133"/>
    </row>
    <row r="3" spans="1:14">
      <c r="A3" s="134" t="s">
        <v>220</v>
      </c>
      <c r="B3" s="133"/>
      <c r="C3" s="133"/>
      <c r="D3" s="133"/>
      <c r="E3" s="133"/>
      <c r="F3" s="133"/>
      <c r="G3" s="133"/>
      <c r="H3" s="133"/>
      <c r="I3" s="133"/>
      <c r="J3" s="133"/>
      <c r="K3" s="133"/>
      <c r="L3" s="133"/>
      <c r="M3" s="133"/>
      <c r="N3" s="133"/>
    </row>
    <row r="4" spans="1:14" ht="13.5" thickBot="1">
      <c r="A4" s="27" t="s">
        <v>35</v>
      </c>
      <c r="F4" s="27"/>
    </row>
    <row r="5" spans="1:14" s="36" customFormat="1" ht="39.5" thickBot="1">
      <c r="A5" s="28" t="s">
        <v>229</v>
      </c>
      <c r="B5" s="29" t="s">
        <v>36</v>
      </c>
      <c r="C5" s="30"/>
      <c r="D5" s="31" t="s">
        <v>37</v>
      </c>
      <c r="E5" s="30"/>
      <c r="F5" s="32" t="s">
        <v>38</v>
      </c>
      <c r="G5" s="30"/>
      <c r="H5" s="33" t="s">
        <v>39</v>
      </c>
      <c r="I5" s="30"/>
      <c r="J5" s="34" t="s">
        <v>40</v>
      </c>
      <c r="K5" s="30"/>
      <c r="L5" s="34" t="s">
        <v>41</v>
      </c>
      <c r="M5" s="30"/>
      <c r="N5" s="35" t="s">
        <v>42</v>
      </c>
    </row>
    <row r="6" spans="1:14" s="36" customFormat="1">
      <c r="A6" s="37" t="s">
        <v>43</v>
      </c>
      <c r="B6" s="38"/>
      <c r="C6" s="39"/>
      <c r="D6" s="103"/>
      <c r="E6" s="39"/>
      <c r="F6" s="40"/>
      <c r="G6" s="39"/>
      <c r="H6" s="41"/>
      <c r="I6" s="39"/>
      <c r="K6" s="39"/>
      <c r="M6" s="39"/>
      <c r="N6" s="42"/>
    </row>
    <row r="7" spans="1:14">
      <c r="A7" s="43" t="s">
        <v>44</v>
      </c>
      <c r="B7" s="44"/>
      <c r="C7" s="45"/>
      <c r="D7" s="46"/>
      <c r="E7" s="45"/>
      <c r="F7" s="46"/>
      <c r="G7" s="47"/>
      <c r="H7" s="48">
        <f>B7+D7+F7</f>
        <v>0</v>
      </c>
      <c r="I7" s="47"/>
      <c r="J7" s="46"/>
      <c r="K7" s="45"/>
      <c r="L7" s="46"/>
      <c r="M7" s="47"/>
      <c r="N7" s="49">
        <f>H7-J7+L7</f>
        <v>0</v>
      </c>
    </row>
    <row r="8" spans="1:14">
      <c r="A8" s="43" t="s">
        <v>45</v>
      </c>
      <c r="B8" s="44"/>
      <c r="C8" s="45"/>
      <c r="D8" s="46"/>
      <c r="E8" s="45"/>
      <c r="F8" s="46"/>
      <c r="G8" s="45"/>
      <c r="H8" s="48">
        <f t="shared" ref="H8:H17" si="0">B8+D8+F8</f>
        <v>0</v>
      </c>
      <c r="I8" s="45"/>
      <c r="J8" s="46"/>
      <c r="K8" s="45"/>
      <c r="L8" s="46"/>
      <c r="M8" s="45"/>
      <c r="N8" s="49">
        <f t="shared" ref="N8:N17" si="1">H8-J8+L8</f>
        <v>0</v>
      </c>
    </row>
    <row r="9" spans="1:14">
      <c r="A9" s="43" t="s">
        <v>46</v>
      </c>
      <c r="B9" s="50"/>
      <c r="C9" s="51"/>
      <c r="D9" s="52"/>
      <c r="E9" s="51"/>
      <c r="F9" s="52"/>
      <c r="G9" s="51"/>
      <c r="H9" s="48">
        <f t="shared" si="0"/>
        <v>0</v>
      </c>
      <c r="I9" s="51"/>
      <c r="J9" s="52"/>
      <c r="K9" s="51"/>
      <c r="L9" s="52"/>
      <c r="M9" s="51"/>
      <c r="N9" s="49">
        <f t="shared" si="1"/>
        <v>0</v>
      </c>
    </row>
    <row r="10" spans="1:14">
      <c r="A10" s="43" t="s">
        <v>47</v>
      </c>
      <c r="B10" s="50"/>
      <c r="C10" s="51"/>
      <c r="D10" s="52"/>
      <c r="E10" s="51"/>
      <c r="F10" s="52"/>
      <c r="G10" s="51"/>
      <c r="H10" s="48">
        <f t="shared" si="0"/>
        <v>0</v>
      </c>
      <c r="I10" s="51"/>
      <c r="J10" s="52"/>
      <c r="K10" s="51"/>
      <c r="L10" s="52"/>
      <c r="M10" s="51"/>
      <c r="N10" s="49">
        <f t="shared" si="1"/>
        <v>0</v>
      </c>
    </row>
    <row r="11" spans="1:14">
      <c r="A11" s="43" t="s">
        <v>48</v>
      </c>
      <c r="B11" s="50"/>
      <c r="C11" s="51"/>
      <c r="D11" s="52"/>
      <c r="E11" s="51"/>
      <c r="F11" s="52"/>
      <c r="G11" s="53"/>
      <c r="H11" s="48">
        <f t="shared" si="0"/>
        <v>0</v>
      </c>
      <c r="I11" s="53"/>
      <c r="J11" s="52"/>
      <c r="K11" s="51"/>
      <c r="L11" s="52"/>
      <c r="M11" s="53"/>
      <c r="N11" s="49">
        <f t="shared" si="1"/>
        <v>0</v>
      </c>
    </row>
    <row r="12" spans="1:14">
      <c r="A12" s="43" t="s">
        <v>49</v>
      </c>
      <c r="B12" s="50"/>
      <c r="C12" s="51"/>
      <c r="D12" s="52"/>
      <c r="E12" s="51"/>
      <c r="F12" s="52"/>
      <c r="G12" s="53"/>
      <c r="H12" s="48">
        <f t="shared" si="0"/>
        <v>0</v>
      </c>
      <c r="I12" s="53"/>
      <c r="J12" s="52"/>
      <c r="K12" s="51"/>
      <c r="L12" s="52"/>
      <c r="M12" s="53"/>
      <c r="N12" s="49">
        <f t="shared" si="1"/>
        <v>0</v>
      </c>
    </row>
    <row r="13" spans="1:14">
      <c r="A13" s="43" t="s">
        <v>50</v>
      </c>
      <c r="B13" s="50"/>
      <c r="C13" s="51"/>
      <c r="D13" s="52"/>
      <c r="E13" s="51"/>
      <c r="F13" s="52"/>
      <c r="G13" s="53"/>
      <c r="H13" s="48">
        <f t="shared" si="0"/>
        <v>0</v>
      </c>
      <c r="I13" s="53"/>
      <c r="J13" s="52"/>
      <c r="K13" s="51"/>
      <c r="L13" s="52"/>
      <c r="M13" s="53"/>
      <c r="N13" s="49">
        <f t="shared" si="1"/>
        <v>0</v>
      </c>
    </row>
    <row r="14" spans="1:14">
      <c r="A14" s="43" t="s">
        <v>51</v>
      </c>
      <c r="B14" s="50"/>
      <c r="C14" s="51"/>
      <c r="D14" s="52"/>
      <c r="E14" s="51"/>
      <c r="F14" s="52"/>
      <c r="G14" s="53"/>
      <c r="H14" s="48">
        <f t="shared" si="0"/>
        <v>0</v>
      </c>
      <c r="I14" s="53"/>
      <c r="J14" s="52"/>
      <c r="K14" s="51"/>
      <c r="L14" s="52"/>
      <c r="M14" s="53"/>
      <c r="N14" s="49">
        <f t="shared" si="1"/>
        <v>0</v>
      </c>
    </row>
    <row r="15" spans="1:14">
      <c r="A15" s="43" t="s">
        <v>52</v>
      </c>
      <c r="B15" s="50"/>
      <c r="C15" s="51"/>
      <c r="D15" s="52"/>
      <c r="E15" s="51"/>
      <c r="F15" s="52"/>
      <c r="G15" s="53"/>
      <c r="H15" s="48">
        <f t="shared" si="0"/>
        <v>0</v>
      </c>
      <c r="I15" s="53"/>
      <c r="J15" s="52"/>
      <c r="K15" s="51"/>
      <c r="L15" s="52"/>
      <c r="M15" s="53"/>
      <c r="N15" s="49">
        <f t="shared" si="1"/>
        <v>0</v>
      </c>
    </row>
    <row r="16" spans="1:14">
      <c r="A16" s="43" t="s">
        <v>53</v>
      </c>
      <c r="B16" s="50"/>
      <c r="C16" s="51"/>
      <c r="D16" s="52"/>
      <c r="E16" s="51"/>
      <c r="F16" s="52"/>
      <c r="G16" s="53"/>
      <c r="H16" s="48">
        <f t="shared" si="0"/>
        <v>0</v>
      </c>
      <c r="I16" s="53"/>
      <c r="J16" s="52"/>
      <c r="K16" s="51"/>
      <c r="L16" s="52"/>
      <c r="M16" s="53"/>
      <c r="N16" s="49">
        <f t="shared" si="1"/>
        <v>0</v>
      </c>
    </row>
    <row r="17" spans="1:14">
      <c r="A17" s="43" t="s">
        <v>54</v>
      </c>
      <c r="B17" s="50"/>
      <c r="C17" s="51"/>
      <c r="D17" s="52"/>
      <c r="E17" s="51"/>
      <c r="F17" s="52"/>
      <c r="G17" s="53"/>
      <c r="H17" s="48">
        <f t="shared" si="0"/>
        <v>0</v>
      </c>
      <c r="I17" s="53"/>
      <c r="J17" s="52"/>
      <c r="K17" s="51"/>
      <c r="L17" s="52"/>
      <c r="M17" s="53"/>
      <c r="N17" s="49">
        <f t="shared" si="1"/>
        <v>0</v>
      </c>
    </row>
    <row r="18" spans="1:14">
      <c r="A18" s="43"/>
      <c r="B18" s="50"/>
      <c r="C18" s="51"/>
      <c r="D18" s="52"/>
      <c r="E18" s="51"/>
      <c r="F18" s="52"/>
      <c r="G18" s="53"/>
      <c r="H18" s="54"/>
      <c r="I18" s="53"/>
      <c r="J18" s="52"/>
      <c r="K18" s="51"/>
      <c r="L18" s="52"/>
      <c r="M18" s="53"/>
      <c r="N18" s="55"/>
    </row>
    <row r="19" spans="1:14">
      <c r="A19" s="56" t="s">
        <v>55</v>
      </c>
      <c r="B19" s="50"/>
      <c r="C19" s="51"/>
      <c r="D19" s="52"/>
      <c r="E19" s="51"/>
      <c r="F19" s="52"/>
      <c r="G19" s="53"/>
      <c r="H19" s="54"/>
      <c r="I19" s="53"/>
      <c r="J19" s="52"/>
      <c r="K19" s="51"/>
      <c r="L19" s="52"/>
      <c r="M19" s="53"/>
      <c r="N19" s="55"/>
    </row>
    <row r="20" spans="1:14" ht="13.5" thickBot="1">
      <c r="A20" s="57" t="s">
        <v>56</v>
      </c>
      <c r="B20" s="58"/>
      <c r="C20" s="59"/>
      <c r="D20" s="60"/>
      <c r="E20" s="59"/>
      <c r="F20" s="60"/>
      <c r="G20" s="61"/>
      <c r="H20" s="62">
        <f t="shared" ref="H20" si="2">B20+D20+F20</f>
        <v>0</v>
      </c>
      <c r="I20" s="61"/>
      <c r="J20" s="60"/>
      <c r="K20" s="59"/>
      <c r="L20" s="60"/>
      <c r="M20" s="61"/>
      <c r="N20" s="63">
        <f t="shared" ref="N20" si="3">H20-J20+L20</f>
        <v>0</v>
      </c>
    </row>
    <row r="21" spans="1:14" ht="14" thickTop="1" thickBot="1">
      <c r="A21" s="64" t="s">
        <v>57</v>
      </c>
      <c r="B21" s="65">
        <f>SUM(B7:B20)</f>
        <v>0</v>
      </c>
      <c r="C21" s="66"/>
      <c r="D21" s="67">
        <f>SUM(D7:D20)</f>
        <v>0</v>
      </c>
      <c r="E21" s="66"/>
      <c r="F21" s="67">
        <f>SUM(F7:F20)</f>
        <v>0</v>
      </c>
      <c r="G21" s="66"/>
      <c r="H21" s="68">
        <f>SUM(H7:H20)</f>
        <v>0</v>
      </c>
      <c r="I21" s="66"/>
      <c r="J21" s="67">
        <f>SUM(J7:J20)</f>
        <v>0</v>
      </c>
      <c r="K21" s="66"/>
      <c r="L21" s="67">
        <f>SUM(L7:L20)</f>
        <v>0</v>
      </c>
      <c r="M21" s="66"/>
      <c r="N21" s="69">
        <f>SUM(N7:N20)</f>
        <v>0</v>
      </c>
    </row>
    <row r="23" spans="1:14">
      <c r="A23" s="15" t="s">
        <v>58</v>
      </c>
      <c r="B23" s="70"/>
      <c r="C23" s="70"/>
      <c r="D23" s="70"/>
      <c r="E23" s="70"/>
      <c r="F23" s="71"/>
      <c r="G23" s="70"/>
      <c r="H23" s="70"/>
      <c r="I23" s="70"/>
      <c r="J23" s="70"/>
      <c r="L23" s="70"/>
    </row>
    <row r="24" spans="1:14">
      <c r="A24" s="15" t="s">
        <v>59</v>
      </c>
      <c r="B24" s="70"/>
      <c r="C24" s="70"/>
      <c r="D24" s="70"/>
      <c r="E24" s="70"/>
      <c r="F24" s="71"/>
      <c r="G24" s="70"/>
      <c r="H24" s="70"/>
      <c r="I24" s="70"/>
      <c r="J24" s="70"/>
      <c r="L24" s="70"/>
    </row>
    <row r="25" spans="1:14">
      <c r="A25" s="15" t="s">
        <v>60</v>
      </c>
      <c r="B25" s="70"/>
      <c r="C25" s="70"/>
      <c r="D25" s="70"/>
      <c r="E25" s="70"/>
      <c r="F25" s="71"/>
      <c r="G25" s="70"/>
      <c r="H25" s="70"/>
      <c r="I25" s="70"/>
      <c r="J25" s="70"/>
      <c r="L25" s="70"/>
    </row>
    <row r="26" spans="1:14">
      <c r="A26" s="15"/>
      <c r="B26" s="70"/>
      <c r="C26" s="70"/>
      <c r="D26" s="70"/>
      <c r="E26" s="70"/>
      <c r="F26" s="71"/>
      <c r="G26" s="70"/>
      <c r="H26" s="70"/>
      <c r="I26" s="70"/>
      <c r="J26" s="70"/>
      <c r="L26" s="70"/>
    </row>
    <row r="27" spans="1:14">
      <c r="A27" s="72" t="s">
        <v>61</v>
      </c>
      <c r="B27" s="70"/>
      <c r="C27" s="70"/>
      <c r="D27" s="70"/>
      <c r="E27" s="70"/>
      <c r="F27" s="71"/>
      <c r="G27" s="70"/>
      <c r="H27" s="70"/>
      <c r="I27" s="70"/>
      <c r="J27" s="70"/>
      <c r="L27" s="70"/>
    </row>
    <row r="28" spans="1:14">
      <c r="A28" s="72"/>
      <c r="B28" s="70"/>
      <c r="C28" s="70"/>
      <c r="D28" s="70"/>
      <c r="E28" s="70"/>
      <c r="F28" s="71"/>
      <c r="G28" s="70"/>
      <c r="H28" s="70"/>
      <c r="I28" s="70"/>
      <c r="J28" s="70"/>
      <c r="L28" s="70"/>
    </row>
    <row r="29" spans="1:14">
      <c r="A29" s="72"/>
      <c r="B29" s="70"/>
      <c r="C29" s="70"/>
      <c r="D29" s="70"/>
      <c r="E29" s="70"/>
      <c r="F29" s="71"/>
      <c r="G29" s="70"/>
      <c r="H29" s="70"/>
      <c r="I29" s="70"/>
      <c r="J29" s="70"/>
      <c r="L29" s="70"/>
    </row>
    <row r="30" spans="1:14">
      <c r="B30" s="70"/>
      <c r="C30" s="70"/>
      <c r="D30" s="70"/>
      <c r="E30" s="70"/>
      <c r="F30" s="71"/>
      <c r="G30" s="70"/>
      <c r="H30" s="70"/>
      <c r="I30" s="70"/>
      <c r="J30" s="70"/>
      <c r="L30" s="70"/>
    </row>
    <row r="31" spans="1:14">
      <c r="B31" s="70"/>
      <c r="C31" s="70"/>
      <c r="D31" s="70"/>
      <c r="E31" s="70"/>
      <c r="F31" s="71"/>
      <c r="G31" s="70"/>
      <c r="H31" s="70"/>
      <c r="I31" s="70"/>
      <c r="J31" s="70"/>
      <c r="L31" s="70"/>
    </row>
    <row r="32" spans="1:14">
      <c r="B32" s="70"/>
      <c r="C32" s="70"/>
      <c r="D32" s="70"/>
      <c r="E32" s="70"/>
      <c r="F32" s="71"/>
      <c r="G32" s="70"/>
      <c r="H32" s="70"/>
      <c r="I32" s="70"/>
      <c r="J32" s="70"/>
      <c r="L32" s="70"/>
    </row>
    <row r="33" spans="2:12">
      <c r="B33" s="70"/>
      <c r="C33" s="70"/>
      <c r="D33" s="70"/>
      <c r="E33" s="70"/>
      <c r="F33" s="71"/>
      <c r="G33" s="70"/>
      <c r="H33" s="70"/>
      <c r="I33" s="70"/>
      <c r="J33" s="70"/>
      <c r="L33" s="70"/>
    </row>
    <row r="34" spans="2:12">
      <c r="B34" s="70"/>
      <c r="C34" s="70"/>
      <c r="D34" s="70"/>
      <c r="E34" s="70"/>
      <c r="F34" s="71"/>
      <c r="G34" s="70"/>
      <c r="H34" s="70"/>
      <c r="I34" s="70"/>
      <c r="J34" s="70"/>
      <c r="L34" s="70"/>
    </row>
    <row r="35" spans="2:12">
      <c r="B35" s="70"/>
      <c r="C35" s="70"/>
      <c r="D35" s="70"/>
      <c r="E35" s="70"/>
      <c r="F35" s="71"/>
      <c r="G35" s="70"/>
      <c r="H35" s="70"/>
      <c r="I35" s="70"/>
      <c r="J35" s="70"/>
      <c r="L35" s="70"/>
    </row>
    <row r="36" spans="2:12">
      <c r="B36" s="70"/>
      <c r="C36" s="70"/>
      <c r="D36" s="70"/>
      <c r="E36" s="70"/>
      <c r="F36" s="71"/>
      <c r="G36" s="70"/>
      <c r="H36" s="70"/>
      <c r="I36" s="70"/>
      <c r="J36" s="70"/>
      <c r="L36" s="70"/>
    </row>
    <row r="37" spans="2:12">
      <c r="B37" s="70"/>
      <c r="C37" s="70"/>
      <c r="D37" s="70"/>
      <c r="E37" s="70"/>
      <c r="F37" s="71"/>
      <c r="G37" s="70"/>
      <c r="H37" s="70"/>
      <c r="I37" s="70"/>
      <c r="J37" s="70"/>
      <c r="L37" s="70"/>
    </row>
    <row r="38" spans="2:12">
      <c r="B38" s="70"/>
      <c r="C38" s="70"/>
      <c r="D38" s="70"/>
      <c r="E38" s="70"/>
      <c r="F38" s="71"/>
      <c r="G38" s="70"/>
      <c r="H38" s="70"/>
      <c r="I38" s="70"/>
      <c r="J38" s="70"/>
      <c r="L38" s="70"/>
    </row>
    <row r="39" spans="2:12">
      <c r="B39" s="70"/>
      <c r="C39" s="70"/>
      <c r="D39" s="70"/>
      <c r="E39" s="70"/>
      <c r="F39" s="71"/>
      <c r="G39" s="70"/>
      <c r="H39" s="70"/>
      <c r="I39" s="70"/>
      <c r="J39" s="70"/>
      <c r="L39" s="70"/>
    </row>
    <row r="40" spans="2:12">
      <c r="B40" s="70"/>
      <c r="C40" s="70"/>
      <c r="D40" s="70"/>
      <c r="E40" s="70"/>
      <c r="F40" s="71"/>
      <c r="G40" s="70"/>
      <c r="H40" s="70"/>
      <c r="I40" s="70"/>
      <c r="J40" s="70"/>
      <c r="L40" s="70"/>
    </row>
    <row r="41" spans="2:12">
      <c r="B41" s="70"/>
      <c r="C41" s="70"/>
      <c r="D41" s="70"/>
      <c r="E41" s="70"/>
      <c r="F41" s="71"/>
      <c r="G41" s="70"/>
      <c r="H41" s="70"/>
      <c r="I41" s="70"/>
      <c r="J41" s="70"/>
      <c r="L41" s="70"/>
    </row>
    <row r="42" spans="2:12">
      <c r="B42" s="70"/>
      <c r="C42" s="70"/>
      <c r="D42" s="70"/>
      <c r="E42" s="70"/>
      <c r="F42" s="71"/>
      <c r="G42" s="70"/>
      <c r="H42" s="70"/>
      <c r="I42" s="70"/>
      <c r="J42" s="70"/>
      <c r="L42" s="70"/>
    </row>
    <row r="43" spans="2:12">
      <c r="B43" s="70"/>
      <c r="C43" s="70"/>
      <c r="D43" s="70"/>
      <c r="E43" s="70"/>
      <c r="F43" s="71"/>
      <c r="G43" s="70"/>
      <c r="H43" s="70"/>
      <c r="I43" s="70"/>
      <c r="J43" s="70"/>
      <c r="L43" s="70"/>
    </row>
    <row r="44" spans="2:12">
      <c r="B44" s="70"/>
      <c r="C44" s="70"/>
      <c r="D44" s="70"/>
      <c r="E44" s="70"/>
      <c r="F44" s="71"/>
      <c r="G44" s="70"/>
      <c r="H44" s="70"/>
      <c r="I44" s="70"/>
      <c r="J44" s="70"/>
      <c r="L44" s="70"/>
    </row>
    <row r="45" spans="2:12">
      <c r="B45" s="70"/>
      <c r="C45" s="70"/>
      <c r="D45" s="70"/>
      <c r="E45" s="70"/>
      <c r="F45" s="71"/>
      <c r="G45" s="70"/>
      <c r="H45" s="70"/>
      <c r="I45" s="70"/>
      <c r="J45" s="70"/>
      <c r="L45" s="70"/>
    </row>
    <row r="46" spans="2:12">
      <c r="B46" s="70"/>
      <c r="C46" s="70"/>
      <c r="D46" s="70"/>
      <c r="E46" s="70"/>
      <c r="F46" s="71"/>
      <c r="G46" s="70"/>
      <c r="H46" s="70"/>
      <c r="I46" s="70"/>
      <c r="J46" s="70"/>
      <c r="L46" s="70"/>
    </row>
    <row r="47" spans="2:12">
      <c r="B47" s="70"/>
      <c r="C47" s="70"/>
      <c r="D47" s="70"/>
      <c r="E47" s="70"/>
      <c r="F47" s="71"/>
      <c r="G47" s="70"/>
      <c r="H47" s="70"/>
      <c r="I47" s="70"/>
      <c r="J47" s="70"/>
      <c r="L47" s="70"/>
    </row>
    <row r="48" spans="2:12">
      <c r="B48" s="70"/>
      <c r="C48" s="70"/>
      <c r="D48" s="70"/>
      <c r="E48" s="70"/>
      <c r="F48" s="71"/>
      <c r="G48" s="70"/>
      <c r="H48" s="70"/>
      <c r="I48" s="70"/>
      <c r="J48" s="70"/>
      <c r="L48" s="70"/>
    </row>
    <row r="49" spans="2:12">
      <c r="B49" s="70"/>
      <c r="C49" s="70"/>
      <c r="D49" s="70"/>
      <c r="E49" s="70"/>
      <c r="F49" s="71"/>
      <c r="G49" s="70"/>
      <c r="H49" s="70"/>
      <c r="I49" s="70"/>
      <c r="J49" s="70"/>
      <c r="L49" s="70"/>
    </row>
  </sheetData>
  <mergeCells count="3">
    <mergeCell ref="A1:N1"/>
    <mergeCell ref="A2:N2"/>
    <mergeCell ref="A3:N3"/>
  </mergeCells>
  <printOptions horizontalCentered="1"/>
  <pageMargins left="0.7" right="0.7" top="0.75" bottom="0.75" header="0.3" footer="0.3"/>
  <pageSetup scale="68" orientation="landscape" r:id="rId1"/>
  <headerFooter alignWithMargins="0">
    <oddFooter>&amp;LPrepared by CHE - DRAFT&amp;R&amp;D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J42"/>
  <sheetViews>
    <sheetView workbookViewId="0">
      <selection activeCell="L7" sqref="L7"/>
    </sheetView>
  </sheetViews>
  <sheetFormatPr defaultColWidth="9.1796875" defaultRowHeight="13"/>
  <cols>
    <col min="1" max="1" width="11.54296875" style="1" customWidth="1"/>
    <col min="2" max="2" width="9.1796875" style="1"/>
    <col min="3" max="3" width="11" style="1" customWidth="1"/>
    <col min="4" max="4" width="12.1796875" style="1" customWidth="1"/>
    <col min="5" max="5" width="6.1796875" style="1" customWidth="1"/>
    <col min="6" max="6" width="11" style="1" bestFit="1" customWidth="1"/>
    <col min="7" max="7" width="10.453125" style="1" bestFit="1" customWidth="1"/>
    <col min="8" max="8" width="10.81640625" style="1" customWidth="1"/>
    <col min="9" max="9" width="9.1796875" style="1"/>
    <col min="10" max="10" width="12.7265625" style="1" customWidth="1"/>
    <col min="11" max="16384" width="9.1796875" style="1"/>
  </cols>
  <sheetData>
    <row r="1" spans="1:10" ht="15">
      <c r="A1" s="127" t="s">
        <v>62</v>
      </c>
      <c r="B1" s="127"/>
      <c r="C1" s="127"/>
      <c r="D1" s="127"/>
      <c r="E1" s="127"/>
      <c r="F1" s="127"/>
      <c r="G1" s="127"/>
      <c r="H1" s="127"/>
      <c r="I1" s="127"/>
      <c r="J1" s="127"/>
    </row>
    <row r="2" spans="1:10">
      <c r="A2" s="128" t="s">
        <v>222</v>
      </c>
      <c r="B2" s="128"/>
      <c r="C2" s="128"/>
      <c r="D2" s="128"/>
      <c r="E2" s="128"/>
      <c r="F2" s="128"/>
      <c r="G2" s="128"/>
      <c r="H2" s="128"/>
      <c r="I2" s="128"/>
      <c r="J2" s="128"/>
    </row>
    <row r="3" spans="1:10">
      <c r="A3" s="102"/>
      <c r="B3" s="102"/>
      <c r="C3" s="102"/>
      <c r="D3" s="102"/>
      <c r="E3" s="102"/>
      <c r="F3" s="102"/>
      <c r="G3" s="102"/>
      <c r="H3" s="102"/>
      <c r="I3" s="102"/>
      <c r="J3" s="102"/>
    </row>
    <row r="4" spans="1:10" ht="9" customHeight="1" thickBot="1">
      <c r="A4" s="2"/>
      <c r="B4" s="2"/>
      <c r="C4" s="2"/>
      <c r="D4" s="2"/>
      <c r="E4" s="2"/>
      <c r="F4" s="2"/>
      <c r="G4" s="2"/>
      <c r="H4" s="2"/>
      <c r="I4" s="2"/>
      <c r="J4" s="2"/>
    </row>
    <row r="5" spans="1:10">
      <c r="A5" s="3"/>
      <c r="B5" s="4"/>
      <c r="C5" s="4"/>
      <c r="D5" s="4"/>
      <c r="E5" s="4"/>
      <c r="F5" s="4"/>
      <c r="G5" s="4"/>
      <c r="H5" s="4"/>
      <c r="I5" s="4"/>
      <c r="J5" s="5"/>
    </row>
    <row r="6" spans="1:10">
      <c r="A6" s="6" t="s">
        <v>1</v>
      </c>
      <c r="B6" s="129" t="s">
        <v>213</v>
      </c>
      <c r="C6" s="130"/>
      <c r="D6" s="130"/>
      <c r="E6" s="131"/>
      <c r="F6" s="104"/>
      <c r="G6" s="105" t="s">
        <v>2</v>
      </c>
      <c r="H6" s="106"/>
      <c r="I6" s="106"/>
      <c r="J6" s="143" t="s">
        <v>228</v>
      </c>
    </row>
    <row r="7" spans="1:10">
      <c r="A7" s="6" t="s">
        <v>3</v>
      </c>
      <c r="B7" s="129" t="s">
        <v>214</v>
      </c>
      <c r="C7" s="130"/>
      <c r="D7" s="131"/>
      <c r="E7" s="104"/>
      <c r="F7" s="104"/>
      <c r="G7" s="108" t="s">
        <v>4</v>
      </c>
      <c r="H7" s="104"/>
      <c r="I7" s="109"/>
      <c r="J7" s="110"/>
    </row>
    <row r="8" spans="1:10">
      <c r="A8" s="9"/>
      <c r="B8" s="104"/>
      <c r="C8" s="104"/>
      <c r="D8" s="104"/>
      <c r="E8" s="104"/>
      <c r="F8" s="104"/>
      <c r="G8" s="104"/>
      <c r="H8" s="104"/>
      <c r="I8" s="104"/>
      <c r="J8" s="110"/>
    </row>
    <row r="9" spans="1:10" ht="13.5" thickBot="1">
      <c r="A9" s="10"/>
      <c r="B9" s="11"/>
      <c r="C9" s="11"/>
      <c r="D9" s="11"/>
      <c r="E9" s="11"/>
      <c r="F9" s="11"/>
      <c r="G9" s="11"/>
      <c r="H9" s="11"/>
      <c r="I9" s="11"/>
      <c r="J9" s="12"/>
    </row>
    <row r="10" spans="1:10" ht="9" customHeight="1" thickBot="1">
      <c r="A10" s="13"/>
      <c r="B10" s="13"/>
      <c r="C10" s="13"/>
      <c r="D10" s="13"/>
      <c r="E10" s="13"/>
      <c r="F10" s="13"/>
      <c r="G10" s="13"/>
      <c r="H10" s="13"/>
      <c r="I10" s="13"/>
      <c r="J10" s="13"/>
    </row>
    <row r="11" spans="1:10">
      <c r="A11" s="3"/>
      <c r="B11" s="4"/>
      <c r="C11" s="4"/>
      <c r="D11" s="4"/>
      <c r="E11" s="4"/>
      <c r="F11" s="4"/>
      <c r="G11" s="4"/>
      <c r="H11" s="4"/>
      <c r="I11" s="4"/>
      <c r="J11" s="5"/>
    </row>
    <row r="12" spans="1:10">
      <c r="A12" s="6" t="s">
        <v>63</v>
      </c>
      <c r="J12" s="8"/>
    </row>
    <row r="13" spans="1:10">
      <c r="A13" s="6"/>
      <c r="D13" s="102" t="s">
        <v>64</v>
      </c>
      <c r="E13" s="102"/>
      <c r="F13" s="102" t="s">
        <v>65</v>
      </c>
      <c r="J13" s="8"/>
    </row>
    <row r="14" spans="1:10">
      <c r="A14" s="6"/>
      <c r="B14" s="80" t="s">
        <v>66</v>
      </c>
      <c r="C14" s="14"/>
      <c r="D14" s="113" t="s">
        <v>216</v>
      </c>
      <c r="E14" s="114"/>
      <c r="F14" s="113">
        <v>2026</v>
      </c>
      <c r="G14" s="14"/>
      <c r="J14" s="8"/>
    </row>
    <row r="15" spans="1:10">
      <c r="A15" s="9"/>
      <c r="B15" s="80" t="s">
        <v>67</v>
      </c>
      <c r="D15" s="113" t="s">
        <v>217</v>
      </c>
      <c r="E15" s="104"/>
      <c r="F15" s="113">
        <v>2026</v>
      </c>
      <c r="G15" s="14"/>
      <c r="J15" s="8"/>
    </row>
    <row r="16" spans="1:10">
      <c r="A16" s="6"/>
      <c r="B16" s="80" t="s">
        <v>68</v>
      </c>
      <c r="D16" s="113" t="s">
        <v>218</v>
      </c>
      <c r="E16" s="114"/>
      <c r="F16" s="113">
        <v>2026</v>
      </c>
      <c r="G16" s="14"/>
      <c r="J16" s="8"/>
    </row>
    <row r="17" spans="1:10" ht="13.5" thickBot="1">
      <c r="A17" s="10"/>
      <c r="B17" s="11"/>
      <c r="C17" s="11"/>
      <c r="D17" s="11"/>
      <c r="E17" s="11"/>
      <c r="F17" s="11"/>
      <c r="G17" s="11"/>
      <c r="H17" s="11"/>
      <c r="I17" s="11"/>
      <c r="J17" s="12"/>
    </row>
    <row r="18" spans="1:10" ht="9" customHeight="1" thickBot="1">
      <c r="A18" s="13"/>
      <c r="B18" s="13"/>
      <c r="C18" s="13"/>
      <c r="D18" s="13"/>
      <c r="E18" s="13"/>
      <c r="F18" s="13"/>
      <c r="G18" s="13"/>
      <c r="H18" s="13"/>
      <c r="I18" s="13"/>
      <c r="J18" s="13"/>
    </row>
    <row r="19" spans="1:10">
      <c r="A19" s="3"/>
      <c r="B19" s="4"/>
      <c r="C19" s="4"/>
      <c r="D19" s="4"/>
      <c r="E19" s="4"/>
      <c r="F19" s="4"/>
      <c r="G19" s="4"/>
      <c r="H19" s="4"/>
      <c r="I19" s="4"/>
      <c r="J19" s="5"/>
    </row>
    <row r="20" spans="1:10">
      <c r="A20" s="7" t="s">
        <v>69</v>
      </c>
      <c r="D20" s="81"/>
      <c r="J20" s="8"/>
    </row>
    <row r="21" spans="1:10" ht="39">
      <c r="F21" s="82" t="s">
        <v>70</v>
      </c>
      <c r="G21" s="82" t="s">
        <v>71</v>
      </c>
      <c r="H21" s="82" t="s">
        <v>72</v>
      </c>
      <c r="J21" s="8"/>
    </row>
    <row r="22" spans="1:10">
      <c r="B22" s="7" t="s">
        <v>73</v>
      </c>
      <c r="F22" s="81"/>
      <c r="G22" s="81"/>
      <c r="H22" s="83"/>
      <c r="J22" s="8"/>
    </row>
    <row r="23" spans="1:10">
      <c r="B23" s="1" t="s">
        <v>74</v>
      </c>
      <c r="D23" s="81"/>
      <c r="F23" s="115">
        <v>175000</v>
      </c>
      <c r="G23" s="115"/>
      <c r="H23" s="83">
        <f>F23+G23</f>
        <v>175000</v>
      </c>
      <c r="J23" s="8"/>
    </row>
    <row r="24" spans="1:10">
      <c r="B24" s="1" t="s">
        <v>75</v>
      </c>
      <c r="D24" s="81"/>
      <c r="F24" s="115"/>
      <c r="G24" s="115"/>
      <c r="H24" s="83">
        <f t="shared" ref="H24:H25" si="0">F24+G24</f>
        <v>0</v>
      </c>
      <c r="J24" s="8"/>
    </row>
    <row r="25" spans="1:10">
      <c r="B25" s="1" t="s">
        <v>76</v>
      </c>
      <c r="D25" s="81"/>
      <c r="F25" s="115"/>
      <c r="G25" s="115"/>
      <c r="H25" s="83">
        <f t="shared" si="0"/>
        <v>0</v>
      </c>
      <c r="J25" s="8"/>
    </row>
    <row r="26" spans="1:10">
      <c r="D26" s="81"/>
      <c r="F26" s="81"/>
      <c r="G26" s="81"/>
      <c r="H26" s="83"/>
      <c r="J26" s="8"/>
    </row>
    <row r="27" spans="1:10">
      <c r="B27" s="7" t="s">
        <v>77</v>
      </c>
      <c r="F27" s="81"/>
      <c r="G27" s="81"/>
      <c r="H27" s="83"/>
      <c r="J27" s="8"/>
    </row>
    <row r="28" spans="1:10">
      <c r="B28" s="1" t="s">
        <v>78</v>
      </c>
      <c r="D28" s="84"/>
      <c r="F28" s="115">
        <v>200000</v>
      </c>
      <c r="G28" s="115"/>
      <c r="H28" s="83">
        <f t="shared" ref="H28:H30" si="1">F28+G28</f>
        <v>200000</v>
      </c>
      <c r="J28" s="8"/>
    </row>
    <row r="29" spans="1:10">
      <c r="B29" s="1" t="s">
        <v>79</v>
      </c>
      <c r="F29" s="115">
        <v>2900000</v>
      </c>
      <c r="G29" s="115"/>
      <c r="H29" s="83">
        <f t="shared" si="1"/>
        <v>2900000</v>
      </c>
      <c r="J29" s="8"/>
    </row>
    <row r="30" spans="1:10">
      <c r="B30" s="1" t="s">
        <v>80</v>
      </c>
      <c r="F30" s="115">
        <v>225000</v>
      </c>
      <c r="G30" s="115"/>
      <c r="H30" s="83">
        <f t="shared" si="1"/>
        <v>225000</v>
      </c>
      <c r="J30" s="8"/>
    </row>
    <row r="31" spans="1:10">
      <c r="F31" s="81"/>
      <c r="G31" s="81"/>
      <c r="H31" s="83"/>
      <c r="J31" s="8"/>
    </row>
    <row r="32" spans="1:10">
      <c r="B32" s="7" t="s">
        <v>81</v>
      </c>
      <c r="F32" s="115"/>
      <c r="G32" s="115"/>
      <c r="H32" s="83">
        <f t="shared" ref="H32:H35" si="2">F32+G32</f>
        <v>0</v>
      </c>
      <c r="J32" s="8"/>
    </row>
    <row r="33" spans="1:10">
      <c r="B33" s="7" t="s">
        <v>82</v>
      </c>
      <c r="F33" s="115"/>
      <c r="G33" s="115"/>
      <c r="H33" s="83">
        <f t="shared" si="2"/>
        <v>0</v>
      </c>
      <c r="J33" s="8"/>
    </row>
    <row r="34" spans="1:10">
      <c r="B34" s="7" t="s">
        <v>83</v>
      </c>
      <c r="F34" s="115"/>
      <c r="G34" s="115"/>
      <c r="H34" s="83">
        <f t="shared" si="2"/>
        <v>0</v>
      </c>
      <c r="J34" s="8"/>
    </row>
    <row r="35" spans="1:10">
      <c r="B35" s="7" t="s">
        <v>84</v>
      </c>
      <c r="F35" s="115"/>
      <c r="G35" s="115"/>
      <c r="H35" s="83">
        <f t="shared" si="2"/>
        <v>0</v>
      </c>
      <c r="J35" s="8"/>
    </row>
    <row r="36" spans="1:10">
      <c r="F36" s="81"/>
      <c r="G36" s="81"/>
      <c r="H36" s="81"/>
      <c r="J36" s="8"/>
    </row>
    <row r="37" spans="1:10">
      <c r="B37" s="85" t="s">
        <v>85</v>
      </c>
      <c r="C37" s="85"/>
      <c r="D37" s="85"/>
      <c r="E37" s="85"/>
      <c r="F37" s="86">
        <f t="shared" ref="F37:G37" si="3">SUM(F23:F35)</f>
        <v>3500000</v>
      </c>
      <c r="G37" s="86">
        <f t="shared" si="3"/>
        <v>0</v>
      </c>
      <c r="H37" s="86">
        <f>SUM(H23:H35)</f>
        <v>3500000</v>
      </c>
      <c r="J37" s="8"/>
    </row>
    <row r="38" spans="1:10" ht="13.5" thickBot="1">
      <c r="A38" s="10"/>
      <c r="B38" s="11"/>
      <c r="C38" s="11"/>
      <c r="D38" s="11"/>
      <c r="E38" s="11"/>
      <c r="F38" s="11"/>
      <c r="G38" s="11"/>
      <c r="H38" s="11"/>
      <c r="I38" s="11"/>
      <c r="J38" s="12"/>
    </row>
    <row r="39" spans="1:10" ht="9" customHeight="1">
      <c r="A39" s="13"/>
      <c r="B39" s="13"/>
      <c r="C39" s="13"/>
      <c r="D39" s="13"/>
      <c r="E39" s="13"/>
      <c r="F39" s="13"/>
      <c r="G39" s="13"/>
      <c r="H39" s="13"/>
      <c r="I39" s="13"/>
      <c r="J39" s="13"/>
    </row>
    <row r="40" spans="1:10">
      <c r="A40" s="15" t="s">
        <v>221</v>
      </c>
    </row>
    <row r="41" spans="1:10">
      <c r="A41" s="16" t="s">
        <v>86</v>
      </c>
    </row>
    <row r="42" spans="1:10">
      <c r="A42" s="16"/>
    </row>
  </sheetData>
  <mergeCells count="4">
    <mergeCell ref="A1:J1"/>
    <mergeCell ref="A2:J2"/>
    <mergeCell ref="B6:E6"/>
    <mergeCell ref="B7:D7"/>
  </mergeCells>
  <pageMargins left="0.28999999999999998" right="0.23" top="0.49" bottom="0.42"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J33"/>
  <sheetViews>
    <sheetView workbookViewId="0">
      <selection activeCell="A25" sqref="A25:J27"/>
    </sheetView>
  </sheetViews>
  <sheetFormatPr defaultColWidth="9.1796875" defaultRowHeight="13"/>
  <cols>
    <col min="1" max="1" width="11.54296875" style="1" customWidth="1"/>
    <col min="2" max="2" width="9.1796875" style="1"/>
    <col min="3" max="3" width="11" style="1" customWidth="1"/>
    <col min="4" max="4" width="12.1796875" style="1" customWidth="1"/>
    <col min="5" max="5" width="6.1796875" style="1" customWidth="1"/>
    <col min="6" max="6" width="8.453125" style="1" bestFit="1" customWidth="1"/>
    <col min="7" max="7" width="10.453125" style="1" bestFit="1" customWidth="1"/>
    <col min="8" max="8" width="10.81640625" style="1" customWidth="1"/>
    <col min="9" max="9" width="9.1796875" style="1"/>
    <col min="10" max="10" width="12.7265625" style="1" customWidth="1"/>
    <col min="11" max="16384" width="9.1796875" style="1"/>
  </cols>
  <sheetData>
    <row r="1" spans="1:10" ht="15">
      <c r="A1" s="127" t="s">
        <v>87</v>
      </c>
      <c r="B1" s="127"/>
      <c r="C1" s="127"/>
      <c r="D1" s="127"/>
      <c r="E1" s="127"/>
      <c r="F1" s="127"/>
      <c r="G1" s="127"/>
      <c r="H1" s="127"/>
      <c r="I1" s="127"/>
      <c r="J1" s="127"/>
    </row>
    <row r="2" spans="1:10">
      <c r="A2" s="128" t="s">
        <v>222</v>
      </c>
      <c r="B2" s="128"/>
      <c r="C2" s="128"/>
      <c r="D2" s="128"/>
      <c r="E2" s="128"/>
      <c r="F2" s="128"/>
      <c r="G2" s="128"/>
      <c r="H2" s="128"/>
      <c r="I2" s="128"/>
      <c r="J2" s="128"/>
    </row>
    <row r="3" spans="1:10" ht="13.5" thickBot="1">
      <c r="A3" s="102"/>
      <c r="B3" s="102"/>
      <c r="C3" s="102"/>
      <c r="D3" s="102"/>
      <c r="E3" s="102"/>
      <c r="F3" s="102"/>
      <c r="G3" s="102"/>
      <c r="H3" s="102"/>
      <c r="I3" s="102"/>
      <c r="J3" s="102"/>
    </row>
    <row r="4" spans="1:10" ht="9" customHeight="1" thickBot="1">
      <c r="A4" s="87"/>
      <c r="B4" s="88"/>
      <c r="C4" s="88"/>
      <c r="D4" s="88"/>
      <c r="E4" s="88"/>
      <c r="F4" s="88"/>
      <c r="G4" s="88"/>
      <c r="H4" s="88"/>
      <c r="I4" s="88"/>
      <c r="J4" s="89"/>
    </row>
    <row r="5" spans="1:10">
      <c r="A5" s="3"/>
      <c r="B5" s="4"/>
      <c r="C5" s="4"/>
      <c r="D5" s="4"/>
      <c r="E5" s="4"/>
      <c r="F5" s="4"/>
      <c r="G5" s="4"/>
      <c r="H5" s="4"/>
      <c r="I5" s="4"/>
      <c r="J5" s="5"/>
    </row>
    <row r="6" spans="1:10">
      <c r="A6" s="6" t="s">
        <v>1</v>
      </c>
      <c r="B6" s="129" t="s">
        <v>213</v>
      </c>
      <c r="C6" s="130"/>
      <c r="D6" s="130"/>
      <c r="E6" s="131"/>
      <c r="F6" s="104"/>
      <c r="G6" s="105" t="s">
        <v>2</v>
      </c>
      <c r="H6" s="106"/>
      <c r="I6" s="106"/>
      <c r="J6" s="143" t="s">
        <v>228</v>
      </c>
    </row>
    <row r="7" spans="1:10">
      <c r="A7" s="6" t="s">
        <v>3</v>
      </c>
      <c r="B7" s="129" t="s">
        <v>214</v>
      </c>
      <c r="C7" s="130"/>
      <c r="D7" s="131"/>
      <c r="E7" s="104"/>
      <c r="F7" s="104"/>
      <c r="G7" s="108" t="s">
        <v>4</v>
      </c>
      <c r="H7" s="104"/>
      <c r="I7" s="109"/>
      <c r="J7" s="110"/>
    </row>
    <row r="8" spans="1:10">
      <c r="A8" s="9"/>
      <c r="B8" s="104"/>
      <c r="C8" s="104"/>
      <c r="D8" s="104"/>
      <c r="E8" s="104"/>
      <c r="F8" s="104"/>
      <c r="G8" s="104"/>
      <c r="H8" s="104"/>
      <c r="I8" s="104"/>
      <c r="J8" s="110"/>
    </row>
    <row r="9" spans="1:10" ht="13.5" thickBot="1">
      <c r="A9" s="10"/>
      <c r="B9" s="11"/>
      <c r="C9" s="11"/>
      <c r="D9" s="11"/>
      <c r="E9" s="11"/>
      <c r="F9" s="11"/>
      <c r="G9" s="11"/>
      <c r="H9" s="11"/>
      <c r="I9" s="11"/>
      <c r="J9" s="12"/>
    </row>
    <row r="10" spans="1:10" ht="9" customHeight="1" thickBot="1">
      <c r="A10" s="90"/>
      <c r="B10" s="13"/>
      <c r="C10" s="13"/>
      <c r="D10" s="13"/>
      <c r="E10" s="13"/>
      <c r="F10" s="13"/>
      <c r="G10" s="13"/>
      <c r="H10" s="13"/>
      <c r="I10" s="13"/>
      <c r="J10" s="91"/>
    </row>
    <row r="11" spans="1:10">
      <c r="A11" s="3"/>
      <c r="B11" s="4"/>
      <c r="C11" s="4"/>
      <c r="D11" s="4"/>
      <c r="E11" s="4"/>
      <c r="G11" s="4"/>
      <c r="H11" s="4"/>
      <c r="I11" s="92" t="s">
        <v>88</v>
      </c>
      <c r="J11" s="117" t="s">
        <v>219</v>
      </c>
    </row>
    <row r="12" spans="1:10">
      <c r="A12" s="6" t="s">
        <v>89</v>
      </c>
      <c r="D12" s="81"/>
      <c r="J12" s="8"/>
    </row>
    <row r="13" spans="1:10" ht="39">
      <c r="A13" s="9"/>
      <c r="F13" s="82" t="s">
        <v>90</v>
      </c>
      <c r="G13" s="82" t="s">
        <v>91</v>
      </c>
      <c r="H13" s="82" t="s">
        <v>92</v>
      </c>
      <c r="I13" s="93" t="s">
        <v>93</v>
      </c>
      <c r="J13" s="8"/>
    </row>
    <row r="14" spans="1:10">
      <c r="A14" s="9"/>
      <c r="B14" s="7"/>
      <c r="F14" s="81"/>
      <c r="G14" s="81"/>
      <c r="H14" s="83"/>
      <c r="J14" s="8"/>
    </row>
    <row r="15" spans="1:10">
      <c r="A15" s="9"/>
      <c r="C15" s="1" t="s">
        <v>94</v>
      </c>
      <c r="D15" s="81"/>
      <c r="F15" s="94" t="s">
        <v>212</v>
      </c>
      <c r="G15" s="83">
        <f>H15+I15</f>
        <v>0</v>
      </c>
      <c r="J15" s="8"/>
    </row>
    <row r="16" spans="1:10">
      <c r="A16" s="9"/>
      <c r="C16" s="1" t="s">
        <v>95</v>
      </c>
      <c r="D16" s="81"/>
      <c r="F16" s="94" t="s">
        <v>212</v>
      </c>
      <c r="G16" s="83">
        <f t="shared" ref="G16:G19" si="0">H16+I16</f>
        <v>0</v>
      </c>
      <c r="J16" s="8"/>
    </row>
    <row r="17" spans="1:10">
      <c r="A17" s="9"/>
      <c r="C17" s="1" t="s">
        <v>96</v>
      </c>
      <c r="D17" s="81"/>
      <c r="F17" s="94" t="s">
        <v>212</v>
      </c>
      <c r="G17" s="83">
        <f t="shared" si="0"/>
        <v>0</v>
      </c>
      <c r="J17" s="8"/>
    </row>
    <row r="18" spans="1:10">
      <c r="A18" s="9"/>
      <c r="C18" s="1" t="s">
        <v>97</v>
      </c>
      <c r="D18" s="81"/>
      <c r="F18" s="94" t="s">
        <v>212</v>
      </c>
      <c r="G18" s="83">
        <v>-68000</v>
      </c>
      <c r="J18" s="8"/>
    </row>
    <row r="19" spans="1:10">
      <c r="A19" s="9"/>
      <c r="B19" s="7"/>
      <c r="C19" s="1" t="s">
        <v>98</v>
      </c>
      <c r="F19" s="94" t="s">
        <v>212</v>
      </c>
      <c r="G19" s="83">
        <f t="shared" si="0"/>
        <v>0</v>
      </c>
      <c r="J19" s="8"/>
    </row>
    <row r="20" spans="1:10">
      <c r="A20" s="95"/>
      <c r="B20" s="96"/>
      <c r="C20" s="97" t="s">
        <v>99</v>
      </c>
      <c r="D20" s="97"/>
      <c r="E20" s="96"/>
      <c r="F20" s="98" t="s">
        <v>212</v>
      </c>
      <c r="G20" s="99">
        <f>SUM(G15:G19)</f>
        <v>-68000</v>
      </c>
      <c r="H20" s="99">
        <f t="shared" ref="H20:I20" si="1">SUM(H15:H19)</f>
        <v>0</v>
      </c>
      <c r="I20" s="99">
        <f t="shared" si="1"/>
        <v>0</v>
      </c>
      <c r="J20" s="8"/>
    </row>
    <row r="21" spans="1:10" ht="13.5" thickBot="1">
      <c r="A21" s="10"/>
      <c r="B21" s="11"/>
      <c r="C21" s="11"/>
      <c r="D21" s="11"/>
      <c r="E21" s="11"/>
      <c r="F21" s="11"/>
      <c r="G21" s="11"/>
      <c r="H21" s="11"/>
      <c r="I21" s="11"/>
      <c r="J21" s="12"/>
    </row>
    <row r="22" spans="1:10" ht="9" customHeight="1">
      <c r="A22" s="90"/>
      <c r="B22" s="13"/>
      <c r="C22" s="13"/>
      <c r="D22" s="13"/>
      <c r="E22" s="13"/>
      <c r="F22" s="13"/>
      <c r="G22" s="13"/>
      <c r="H22" s="13"/>
      <c r="I22" s="13"/>
      <c r="J22" s="91"/>
    </row>
    <row r="23" spans="1:10">
      <c r="A23" s="9"/>
      <c r="I23" s="92"/>
      <c r="J23" s="8"/>
    </row>
    <row r="24" spans="1:10">
      <c r="A24" s="6" t="s">
        <v>100</v>
      </c>
      <c r="D24" s="81"/>
      <c r="J24" s="8"/>
    </row>
    <row r="25" spans="1:10">
      <c r="A25" s="118" t="s">
        <v>230</v>
      </c>
      <c r="B25" s="135"/>
      <c r="C25" s="135"/>
      <c r="D25" s="135"/>
      <c r="E25" s="135"/>
      <c r="F25" s="135"/>
      <c r="G25" s="135"/>
      <c r="H25" s="135"/>
      <c r="I25" s="135"/>
      <c r="J25" s="136"/>
    </row>
    <row r="26" spans="1:10">
      <c r="A26" s="137"/>
      <c r="B26" s="138"/>
      <c r="C26" s="138"/>
      <c r="D26" s="138"/>
      <c r="E26" s="138"/>
      <c r="F26" s="138"/>
      <c r="G26" s="138"/>
      <c r="H26" s="138"/>
      <c r="I26" s="138"/>
      <c r="J26" s="139"/>
    </row>
    <row r="27" spans="1:10">
      <c r="A27" s="140"/>
      <c r="B27" s="141"/>
      <c r="C27" s="141"/>
      <c r="D27" s="141"/>
      <c r="E27" s="141"/>
      <c r="F27" s="141"/>
      <c r="G27" s="141"/>
      <c r="H27" s="141"/>
      <c r="I27" s="141"/>
      <c r="J27" s="142"/>
    </row>
    <row r="28" spans="1:10">
      <c r="A28" s="6"/>
      <c r="D28" s="81"/>
      <c r="J28" s="8"/>
    </row>
    <row r="29" spans="1:10" ht="9" customHeight="1" thickBot="1">
      <c r="A29" s="24"/>
      <c r="B29" s="25"/>
      <c r="C29" s="25"/>
      <c r="D29" s="25"/>
      <c r="E29" s="25"/>
      <c r="F29" s="100"/>
      <c r="G29" s="100"/>
      <c r="H29" s="100"/>
      <c r="I29" s="101"/>
      <c r="J29" s="26"/>
    </row>
    <row r="30" spans="1:10">
      <c r="F30" s="82"/>
      <c r="G30" s="82"/>
      <c r="H30" s="82"/>
      <c r="I30" s="93"/>
    </row>
    <row r="31" spans="1:10">
      <c r="A31" s="15" t="s">
        <v>101</v>
      </c>
    </row>
    <row r="32" spans="1:10">
      <c r="A32" s="16"/>
    </row>
    <row r="33" spans="1:1">
      <c r="A33" s="16"/>
    </row>
  </sheetData>
  <mergeCells count="5">
    <mergeCell ref="A1:J1"/>
    <mergeCell ref="A2:J2"/>
    <mergeCell ref="B6:E6"/>
    <mergeCell ref="B7:D7"/>
    <mergeCell ref="A25:J27"/>
  </mergeCells>
  <pageMargins left="0.28999999999999998" right="0.23" top="0.49" bottom="0.42"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B121"/>
  <sheetViews>
    <sheetView tabSelected="1" topLeftCell="A13" workbookViewId="0">
      <selection activeCell="A98" sqref="A98"/>
    </sheetView>
  </sheetViews>
  <sheetFormatPr defaultColWidth="9.1796875" defaultRowHeight="10.5"/>
  <cols>
    <col min="1" max="1" width="25" style="75" customWidth="1"/>
    <col min="2" max="2" width="46" style="16" bestFit="1" customWidth="1"/>
    <col min="3" max="16384" width="9.1796875" style="16"/>
  </cols>
  <sheetData>
    <row r="1" spans="1:2">
      <c r="A1" s="75" t="s">
        <v>102</v>
      </c>
    </row>
    <row r="3" spans="1:2">
      <c r="A3" s="76" t="s">
        <v>103</v>
      </c>
      <c r="B3" s="16" t="s">
        <v>35</v>
      </c>
    </row>
    <row r="4" spans="1:2">
      <c r="A4" s="75" t="s">
        <v>104</v>
      </c>
    </row>
    <row r="5" spans="1:2">
      <c r="A5" s="75" t="s">
        <v>105</v>
      </c>
    </row>
    <row r="7" spans="1:2">
      <c r="A7" s="76" t="s">
        <v>106</v>
      </c>
      <c r="B7" s="16" t="s">
        <v>35</v>
      </c>
    </row>
    <row r="8" spans="1:2">
      <c r="A8" s="75" t="s">
        <v>107</v>
      </c>
    </row>
    <row r="9" spans="1:2">
      <c r="A9" s="75" t="s">
        <v>108</v>
      </c>
    </row>
    <row r="10" spans="1:2">
      <c r="A10" s="75" t="s">
        <v>109</v>
      </c>
    </row>
    <row r="11" spans="1:2">
      <c r="A11" s="16" t="s">
        <v>110</v>
      </c>
    </row>
    <row r="12" spans="1:2">
      <c r="A12" s="16" t="s">
        <v>111</v>
      </c>
    </row>
    <row r="13" spans="1:2">
      <c r="A13" s="16" t="s">
        <v>112</v>
      </c>
    </row>
    <row r="14" spans="1:2">
      <c r="A14" s="77" t="s">
        <v>113</v>
      </c>
    </row>
    <row r="16" spans="1:2">
      <c r="A16" s="76" t="s">
        <v>114</v>
      </c>
    </row>
    <row r="17" spans="1:2">
      <c r="A17" s="75" t="s">
        <v>115</v>
      </c>
    </row>
    <row r="18" spans="1:2">
      <c r="A18" s="75" t="s">
        <v>116</v>
      </c>
    </row>
    <row r="19" spans="1:2">
      <c r="A19" s="16" t="s">
        <v>117</v>
      </c>
    </row>
    <row r="20" spans="1:2">
      <c r="A20" s="16" t="s">
        <v>118</v>
      </c>
    </row>
    <row r="22" spans="1:2">
      <c r="A22" s="76" t="s">
        <v>119</v>
      </c>
      <c r="B22" s="16" t="s">
        <v>35</v>
      </c>
    </row>
    <row r="23" spans="1:2">
      <c r="A23" s="75" t="s">
        <v>120</v>
      </c>
    </row>
    <row r="24" spans="1:2">
      <c r="A24" s="75" t="s">
        <v>121</v>
      </c>
    </row>
    <row r="25" spans="1:2">
      <c r="A25" s="75" t="s">
        <v>122</v>
      </c>
      <c r="B25" s="16" t="s">
        <v>35</v>
      </c>
    </row>
    <row r="26" spans="1:2">
      <c r="A26" s="16" t="s">
        <v>123</v>
      </c>
    </row>
    <row r="27" spans="1:2">
      <c r="A27" s="16" t="s">
        <v>124</v>
      </c>
    </row>
    <row r="29" spans="1:2">
      <c r="A29" s="76" t="s">
        <v>125</v>
      </c>
      <c r="B29" s="16" t="s">
        <v>35</v>
      </c>
    </row>
    <row r="30" spans="1:2">
      <c r="A30" s="75" t="s">
        <v>126</v>
      </c>
    </row>
    <row r="31" spans="1:2">
      <c r="A31" s="75" t="s">
        <v>127</v>
      </c>
    </row>
    <row r="32" spans="1:2">
      <c r="A32" s="75" t="s">
        <v>128</v>
      </c>
    </row>
    <row r="33" spans="1:2">
      <c r="A33" s="75" t="s">
        <v>129</v>
      </c>
    </row>
    <row r="34" spans="1:2">
      <c r="A34" s="75" t="s">
        <v>130</v>
      </c>
    </row>
    <row r="35" spans="1:2">
      <c r="A35" s="75" t="s">
        <v>131</v>
      </c>
    </row>
    <row r="36" spans="1:2">
      <c r="A36" s="75" t="s">
        <v>132</v>
      </c>
    </row>
    <row r="37" spans="1:2">
      <c r="A37" s="75" t="s">
        <v>133</v>
      </c>
      <c r="B37" s="16" t="s">
        <v>35</v>
      </c>
    </row>
    <row r="38" spans="1:2">
      <c r="A38" s="75" t="s">
        <v>134</v>
      </c>
      <c r="B38" s="16" t="s">
        <v>35</v>
      </c>
    </row>
    <row r="39" spans="1:2">
      <c r="A39" s="75" t="s">
        <v>135</v>
      </c>
      <c r="B39" s="16" t="s">
        <v>35</v>
      </c>
    </row>
    <row r="40" spans="1:2">
      <c r="A40" s="16" t="s">
        <v>136</v>
      </c>
    </row>
    <row r="41" spans="1:2">
      <c r="A41" s="16" t="s">
        <v>137</v>
      </c>
    </row>
    <row r="42" spans="1:2">
      <c r="A42" s="16" t="s">
        <v>138</v>
      </c>
    </row>
    <row r="43" spans="1:2">
      <c r="A43" s="16" t="s">
        <v>139</v>
      </c>
    </row>
    <row r="44" spans="1:2">
      <c r="A44" s="16" t="s">
        <v>140</v>
      </c>
    </row>
    <row r="45" spans="1:2">
      <c r="A45" s="16" t="s">
        <v>141</v>
      </c>
    </row>
    <row r="46" spans="1:2">
      <c r="A46" s="16" t="s">
        <v>142</v>
      </c>
    </row>
    <row r="48" spans="1:2">
      <c r="A48" s="78" t="s">
        <v>143</v>
      </c>
      <c r="B48" s="16" t="s">
        <v>35</v>
      </c>
    </row>
    <row r="49" spans="1:1">
      <c r="A49" s="16" t="s">
        <v>144</v>
      </c>
    </row>
    <row r="50" spans="1:1">
      <c r="A50" s="16" t="s">
        <v>145</v>
      </c>
    </row>
    <row r="51" spans="1:1">
      <c r="A51" s="16" t="s">
        <v>146</v>
      </c>
    </row>
    <row r="52" spans="1:1">
      <c r="A52" s="16" t="s">
        <v>147</v>
      </c>
    </row>
    <row r="53" spans="1:1">
      <c r="A53" s="16" t="s">
        <v>148</v>
      </c>
    </row>
    <row r="54" spans="1:1">
      <c r="A54" s="16" t="s">
        <v>149</v>
      </c>
    </row>
    <row r="55" spans="1:1">
      <c r="A55" s="16" t="s">
        <v>150</v>
      </c>
    </row>
    <row r="56" spans="1:1">
      <c r="A56" s="16" t="s">
        <v>151</v>
      </c>
    </row>
    <row r="57" spans="1:1">
      <c r="A57" s="16" t="s">
        <v>152</v>
      </c>
    </row>
    <row r="58" spans="1:1">
      <c r="A58" s="16" t="s">
        <v>153</v>
      </c>
    </row>
    <row r="59" spans="1:1">
      <c r="A59" s="16" t="s">
        <v>154</v>
      </c>
    </row>
    <row r="60" spans="1:1">
      <c r="A60" s="16" t="s">
        <v>155</v>
      </c>
    </row>
    <row r="61" spans="1:1">
      <c r="A61" s="16" t="s">
        <v>156</v>
      </c>
    </row>
    <row r="62" spans="1:1">
      <c r="A62" s="16" t="s">
        <v>157</v>
      </c>
    </row>
    <row r="63" spans="1:1">
      <c r="A63" s="16" t="s">
        <v>158</v>
      </c>
    </row>
    <row r="64" spans="1:1">
      <c r="A64" s="16" t="s">
        <v>159</v>
      </c>
    </row>
    <row r="65" spans="1:2">
      <c r="A65" s="79" t="s">
        <v>160</v>
      </c>
    </row>
    <row r="66" spans="1:2">
      <c r="A66" s="79" t="s">
        <v>161</v>
      </c>
    </row>
    <row r="67" spans="1:2">
      <c r="A67" s="16"/>
    </row>
    <row r="68" spans="1:2">
      <c r="A68" s="78" t="s">
        <v>162</v>
      </c>
    </row>
    <row r="69" spans="1:2">
      <c r="A69" s="16" t="s">
        <v>163</v>
      </c>
    </row>
    <row r="70" spans="1:2">
      <c r="A70" s="16" t="s">
        <v>164</v>
      </c>
    </row>
    <row r="71" spans="1:2">
      <c r="A71" s="16" t="s">
        <v>165</v>
      </c>
    </row>
    <row r="72" spans="1:2">
      <c r="A72" s="16" t="s">
        <v>166</v>
      </c>
    </row>
    <row r="73" spans="1:2">
      <c r="A73" s="16" t="s">
        <v>167</v>
      </c>
    </row>
    <row r="74" spans="1:2">
      <c r="A74" s="16" t="s">
        <v>168</v>
      </c>
    </row>
    <row r="75" spans="1:2">
      <c r="A75" s="16" t="s">
        <v>169</v>
      </c>
    </row>
    <row r="76" spans="1:2">
      <c r="A76" s="16" t="s">
        <v>170</v>
      </c>
      <c r="B76" s="16" t="s">
        <v>35</v>
      </c>
    </row>
    <row r="77" spans="1:2">
      <c r="A77" s="16" t="s">
        <v>171</v>
      </c>
    </row>
    <row r="78" spans="1:2">
      <c r="A78" s="16" t="s">
        <v>172</v>
      </c>
    </row>
    <row r="79" spans="1:2">
      <c r="A79" s="16" t="s">
        <v>173</v>
      </c>
    </row>
    <row r="80" spans="1:2">
      <c r="A80" s="16" t="s">
        <v>174</v>
      </c>
    </row>
    <row r="81" spans="1:2">
      <c r="A81" s="16" t="s">
        <v>175</v>
      </c>
    </row>
    <row r="82" spans="1:2">
      <c r="A82" s="16" t="s">
        <v>176</v>
      </c>
    </row>
    <row r="83" spans="1:2">
      <c r="A83" s="16"/>
    </row>
    <row r="84" spans="1:2">
      <c r="A84" s="78" t="s">
        <v>177</v>
      </c>
    </row>
    <row r="85" spans="1:2">
      <c r="A85" s="16" t="s">
        <v>178</v>
      </c>
    </row>
    <row r="86" spans="1:2">
      <c r="A86" s="16" t="s">
        <v>179</v>
      </c>
    </row>
    <row r="87" spans="1:2">
      <c r="A87" s="16" t="s">
        <v>180</v>
      </c>
    </row>
    <row r="88" spans="1:2">
      <c r="A88" s="16" t="s">
        <v>181</v>
      </c>
    </row>
    <row r="89" spans="1:2">
      <c r="A89" s="16" t="s">
        <v>182</v>
      </c>
    </row>
    <row r="90" spans="1:2">
      <c r="A90" s="16" t="s">
        <v>183</v>
      </c>
    </row>
    <row r="91" spans="1:2">
      <c r="A91" s="16" t="s">
        <v>184</v>
      </c>
    </row>
    <row r="92" spans="1:2">
      <c r="A92" s="16" t="s">
        <v>185</v>
      </c>
      <c r="B92" s="16" t="s">
        <v>35</v>
      </c>
    </row>
    <row r="93" spans="1:2">
      <c r="A93" s="16" t="s">
        <v>186</v>
      </c>
    </row>
    <row r="94" spans="1:2">
      <c r="A94" s="16" t="s">
        <v>187</v>
      </c>
    </row>
    <row r="95" spans="1:2">
      <c r="A95" s="16" t="s">
        <v>188</v>
      </c>
    </row>
    <row r="96" spans="1:2">
      <c r="A96" s="16" t="s">
        <v>189</v>
      </c>
    </row>
    <row r="97" spans="1:2">
      <c r="A97" s="16" t="s">
        <v>190</v>
      </c>
    </row>
    <row r="98" spans="1:2">
      <c r="A98" s="16" t="s">
        <v>191</v>
      </c>
    </row>
    <row r="99" spans="1:2">
      <c r="A99" s="16" t="s">
        <v>192</v>
      </c>
    </row>
    <row r="100" spans="1:2">
      <c r="A100" s="79" t="s">
        <v>193</v>
      </c>
    </row>
    <row r="101" spans="1:2">
      <c r="A101" s="16"/>
    </row>
    <row r="102" spans="1:2">
      <c r="A102" s="78" t="s">
        <v>194</v>
      </c>
    </row>
    <row r="103" spans="1:2">
      <c r="A103" s="16" t="s">
        <v>195</v>
      </c>
    </row>
    <row r="104" spans="1:2">
      <c r="A104" s="16" t="s">
        <v>196</v>
      </c>
    </row>
    <row r="105" spans="1:2">
      <c r="A105" s="16" t="s">
        <v>197</v>
      </c>
    </row>
    <row r="106" spans="1:2">
      <c r="A106" s="16" t="s">
        <v>198</v>
      </c>
      <c r="B106" s="16" t="s">
        <v>35</v>
      </c>
    </row>
    <row r="107" spans="1:2">
      <c r="A107" s="16" t="s">
        <v>199</v>
      </c>
    </row>
    <row r="108" spans="1:2">
      <c r="A108" s="16" t="s">
        <v>200</v>
      </c>
    </row>
    <row r="109" spans="1:2">
      <c r="A109" s="16" t="s">
        <v>201</v>
      </c>
    </row>
    <row r="110" spans="1:2">
      <c r="A110" s="16"/>
    </row>
    <row r="111" spans="1:2">
      <c r="A111" s="78" t="s">
        <v>202</v>
      </c>
      <c r="B111" s="16" t="s">
        <v>35</v>
      </c>
    </row>
    <row r="112" spans="1:2">
      <c r="A112" s="16" t="s">
        <v>203</v>
      </c>
      <c r="B112" s="16" t="s">
        <v>35</v>
      </c>
    </row>
    <row r="113" spans="1:2">
      <c r="A113" s="16" t="s">
        <v>204</v>
      </c>
      <c r="B113" s="16" t="s">
        <v>35</v>
      </c>
    </row>
    <row r="114" spans="1:2">
      <c r="A114" s="16" t="s">
        <v>205</v>
      </c>
      <c r="B114" s="16" t="s">
        <v>35</v>
      </c>
    </row>
    <row r="115" spans="1:2">
      <c r="A115" s="16"/>
    </row>
    <row r="116" spans="1:2">
      <c r="A116" s="16"/>
    </row>
    <row r="117" spans="1:2">
      <c r="A117" s="79" t="s">
        <v>206</v>
      </c>
    </row>
    <row r="118" spans="1:2">
      <c r="A118" s="79" t="s">
        <v>207</v>
      </c>
    </row>
    <row r="119" spans="1:2">
      <c r="A119" s="16"/>
    </row>
    <row r="120" spans="1:2">
      <c r="A120" s="78" t="s">
        <v>208</v>
      </c>
    </row>
    <row r="121" spans="1:2">
      <c r="A121" s="78" t="s">
        <v>209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FD9CB688CC384A8163E5C4799F4B61" ma:contentTypeVersion="0" ma:contentTypeDescription="Create a new document." ma:contentTypeScope="" ma:versionID="576dbdfe183b5e9f181934d1c5dcb2e5">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454815D-830E-41E6-9338-593871ACF9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8F3DB9A-8A80-4B12-918B-AF41ABE805A5}">
  <ds:schemaRefs>
    <ds:schemaRef ds:uri="http://schemas.microsoft.com/sharepoint/v3/contenttype/forms"/>
  </ds:schemaRefs>
</ds:datastoreItem>
</file>

<file path=customXml/itemProps3.xml><?xml version="1.0" encoding="utf-8"?>
<ds:datastoreItem xmlns:ds="http://schemas.openxmlformats.org/officeDocument/2006/customXml" ds:itemID="{ED517ED9-B76F-4F88-8A96-7696A659DFFE}">
  <ds:schemaRefs>
    <ds:schemaRef ds:uri="http://purl.org/dc/terms/"/>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Project Summary</vt:lpstr>
      <vt:lpstr>Detailed Description</vt:lpstr>
      <vt:lpstr>Campus Space Details</vt:lpstr>
      <vt:lpstr>Project Cost Details</vt:lpstr>
      <vt:lpstr>Operating Cost Details</vt:lpstr>
      <vt:lpstr>Space-Room Codes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Dudich, Jason</dc:creator>
  <cp:keywords/>
  <dc:description/>
  <cp:lastModifiedBy>Faculty</cp:lastModifiedBy>
  <cp:revision/>
  <cp:lastPrinted>2025-11-17T13:11:34Z</cp:lastPrinted>
  <dcterms:created xsi:type="dcterms:W3CDTF">2013-05-01T17:14:46Z</dcterms:created>
  <dcterms:modified xsi:type="dcterms:W3CDTF">2025-12-22T12:31:40Z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0x010100E4FD9CB688CC384A8163E5C4799F4B61</vt:lpwstr>
  </property>
  <property fmtid="{D5CDD505-2E9C-101B-9397-08002B2CF9AE}" pid="3" name="Order">
    <vt:r8>2000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_SourceUrl">
    <vt:lpwstr/>
  </property>
  <property fmtid="{D5CDD505-2E9C-101B-9397-08002B2CF9AE}" pid="11" name="_SharedFileIndex">
    <vt:lpwstr/>
  </property>
</Properties>
</file>